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esamaadm-my.sharepoint.com/personal/rdutra_cesama_com_br/Documents/Balancetes e DRE/Balancetes 2025/ACO/"/>
    </mc:Choice>
  </mc:AlternateContent>
  <xr:revisionPtr revIDLastSave="107" documentId="8_{0A7F1906-1D9E-4303-A5C0-6977BC0CF76B}" xr6:coauthVersionLast="47" xr6:coauthVersionMax="47" xr10:uidLastSave="{660A262E-0CD6-4623-9315-8BD77D00994F}"/>
  <bookViews>
    <workbookView xWindow="-120" yWindow="-120" windowWidth="29040" windowHeight="15840" xr2:uid="{00000000-000D-0000-FFFF-FFFF00000000}"/>
  </bookViews>
  <sheets>
    <sheet name="D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5" i="1"/>
  <c r="C20" i="1"/>
  <c r="C16" i="1"/>
  <c r="C12" i="1"/>
  <c r="E34" i="1"/>
  <c r="C19" i="1" l="1"/>
  <c r="C24" i="1" s="1"/>
  <c r="C33" i="1" s="1"/>
  <c r="C37" i="1" s="1"/>
  <c r="C40" i="1" s="1"/>
  <c r="C43" i="1" s="1"/>
  <c r="E25" i="1" l="1"/>
  <c r="E20" i="1"/>
  <c r="E16" i="1"/>
  <c r="E12" i="1"/>
  <c r="E19" i="1" l="1"/>
  <c r="E24" i="1" s="1"/>
  <c r="E33" i="1" s="1"/>
  <c r="E37" i="1" s="1"/>
  <c r="E40" i="1" s="1"/>
  <c r="E43" i="1" s="1"/>
</calcChain>
</file>

<file path=xl/sharedStrings.xml><?xml version="1.0" encoding="utf-8"?>
<sst xmlns="http://schemas.openxmlformats.org/spreadsheetml/2006/main" count="42" uniqueCount="42">
  <si>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</si>
  <si>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</si>
  <si>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</si>
  <si>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</si>
  <si>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</si>
  <si>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</si>
  <si>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</si>
  <si>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</si>
  <si>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</si>
  <si>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</si>
  <si>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</si>
  <si>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</si>
  <si>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</si>
  <si>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</si>
  <si>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</si>
  <si>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</si>
  <si>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</si>
  <si>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</si>
  <si>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</si>
  <si>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</si>
  <si>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</si>
  <si>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</si>
  <si>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</si>
  <si>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</si>
  <si>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</si>
  <si>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</si>
  <si>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</si>
  <si>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</si>
  <si>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</si>
  <si>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</si>
  <si>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</si>
  <si>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</si>
  <si>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</si>
  <si>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</si>
  <si>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</si>
  <si>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</si>
  <si>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RESULTADO DO PERÍODO</t>
  </si>
  <si>
    <t xml:space="preserve"> JSCP</t>
  </si>
  <si>
    <t>Participção no Resultado</t>
  </si>
  <si>
    <t>Demonstração do Resultado do Exercício 2025</t>
  </si>
  <si>
    <t>Setembro</t>
  </si>
  <si>
    <t>Janeiro a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</si>
</sst>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zoomScale="110" zoomScaleNormal="110" workbookViewId="0">
      <selection activeCell="E48" sqref="E48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7" width="14.33203125" style="3" bestFit="1" customWidth="1"/>
    <col min="8" max="8" width="15.5" style="3" bestFit="1" customWidth="1"/>
    <col min="9" max="16384" width="9.33203125" style="3"/>
  </cols>
  <sheetData>
    <row r="7" spans="2:8" ht="15.75" x14ac:dyDescent="0.25">
      <c r="B7" s="10" t="s">
        <v>39</v>
      </c>
      <c r="C7" s="9"/>
      <c r="D7" s="9"/>
      <c r="E7" s="9"/>
    </row>
    <row r="8" spans="2:8" ht="15.75" x14ac:dyDescent="0.25">
      <c r="B8" s="10" t="s">
        <v>0</v>
      </c>
      <c r="C8" s="10"/>
      <c r="D8" s="10"/>
      <c r="E8" s="10"/>
    </row>
    <row r="10" spans="2:8" ht="12.75" x14ac:dyDescent="0.2">
      <c r="B10" s="4" t="s">
        <v>1</v>
      </c>
      <c r="C10" s="16" t="s">
        <v>40</v>
      </c>
      <c r="D10" s="5"/>
      <c r="E10" s="16" t="s">
        <v>41</v>
      </c>
    </row>
    <row r="12" spans="2:8" x14ac:dyDescent="0.2">
      <c r="B12" s="1" t="s">
        <v>2</v>
      </c>
      <c r="C12" s="6">
        <f>SUM(C13:C15)</f>
        <v>26707872.57</v>
      </c>
      <c r="E12" s="6">
        <f>SUM(E13:E15)</f>
        <v>230960936.56</v>
      </c>
      <c r="G12" s="13"/>
    </row>
    <row r="13" spans="2:8" x14ac:dyDescent="0.2">
      <c r="B13" s="2" t="s">
        <v>3</v>
      </c>
      <c r="C13" s="7">
        <v>16151279.949999999</v>
      </c>
      <c r="E13" s="7">
        <v>139715968.96000001</v>
      </c>
      <c r="G13" s="7"/>
      <c r="H13" s="12"/>
    </row>
    <row r="14" spans="2:8" x14ac:dyDescent="0.2">
      <c r="B14" s="2" t="s">
        <v>4</v>
      </c>
      <c r="C14" s="7">
        <v>10532260.66</v>
      </c>
      <c r="E14" s="7">
        <v>91098510.739999995</v>
      </c>
      <c r="G14" s="7"/>
      <c r="H14" s="12"/>
    </row>
    <row r="15" spans="2:8" x14ac:dyDescent="0.2">
      <c r="B15" s="2" t="s">
        <v>5</v>
      </c>
      <c r="C15" s="7">
        <v>24331.96</v>
      </c>
      <c r="E15" s="7">
        <v>146456.85999999999</v>
      </c>
      <c r="G15" s="7"/>
      <c r="H15" s="12"/>
    </row>
    <row r="16" spans="2:8" x14ac:dyDescent="0.2">
      <c r="B16" s="1" t="s">
        <v>6</v>
      </c>
      <c r="C16" s="6">
        <f>SUM(C17:C18)</f>
        <v>-2922833.9299999997</v>
      </c>
      <c r="E16" s="6">
        <f>SUM(E17:E18)</f>
        <v>-25626280.060000002</v>
      </c>
      <c r="G16" s="13"/>
    </row>
    <row r="17" spans="2:8" x14ac:dyDescent="0.2">
      <c r="B17" s="2" t="s">
        <v>7</v>
      </c>
      <c r="C17" s="7">
        <v>-412377.26</v>
      </c>
      <c r="E17" s="7">
        <v>-3932606.9699999997</v>
      </c>
      <c r="G17" s="7"/>
      <c r="H17" s="12"/>
    </row>
    <row r="18" spans="2:8" x14ac:dyDescent="0.2">
      <c r="B18" s="2" t="s">
        <v>8</v>
      </c>
      <c r="C18" s="7">
        <v>-2510456.67</v>
      </c>
      <c r="E18" s="7">
        <v>-21693673.090000004</v>
      </c>
      <c r="G18" s="7"/>
      <c r="H18" s="12"/>
    </row>
    <row r="19" spans="2:8" x14ac:dyDescent="0.2">
      <c r="B19" s="1" t="s">
        <v>9</v>
      </c>
      <c r="C19" s="6">
        <f>C12+C16</f>
        <v>23785038.640000001</v>
      </c>
      <c r="E19" s="6">
        <f>E12+E16</f>
        <v>205334656.5</v>
      </c>
      <c r="G19" s="13"/>
    </row>
    <row r="20" spans="2:8" x14ac:dyDescent="0.2">
      <c r="B20" s="1" t="s">
        <v>10</v>
      </c>
      <c r="C20" s="6">
        <f>SUM(C21:C23)</f>
        <v>-11740804.720000001</v>
      </c>
      <c r="E20" s="6">
        <f>SUM(E21:E23)</f>
        <v>-83561798.559999987</v>
      </c>
      <c r="G20" s="13"/>
    </row>
    <row r="21" spans="2:8" x14ac:dyDescent="0.2">
      <c r="B21" s="2" t="s">
        <v>11</v>
      </c>
      <c r="C21" s="7">
        <v>-7085496.0499999998</v>
      </c>
      <c r="E21" s="7">
        <v>-48254790.740000002</v>
      </c>
      <c r="G21" s="7"/>
      <c r="H21" s="12"/>
    </row>
    <row r="22" spans="2:8" x14ac:dyDescent="0.2">
      <c r="B22" s="2" t="s">
        <v>12</v>
      </c>
      <c r="C22" s="7">
        <v>-2818721.25</v>
      </c>
      <c r="E22" s="7">
        <v>-20183914.609999999</v>
      </c>
      <c r="G22" s="7"/>
      <c r="H22" s="12"/>
    </row>
    <row r="23" spans="2:8" x14ac:dyDescent="0.2">
      <c r="B23" s="2" t="s">
        <v>13</v>
      </c>
      <c r="C23" s="7">
        <v>-1836587.42</v>
      </c>
      <c r="E23" s="7">
        <v>-15123093.209999999</v>
      </c>
      <c r="G23" s="7"/>
      <c r="H23" s="12"/>
    </row>
    <row r="24" spans="2:8" x14ac:dyDescent="0.2">
      <c r="B24" s="1" t="s">
        <v>14</v>
      </c>
      <c r="C24" s="6">
        <f>C19+C20</f>
        <v>12044233.92</v>
      </c>
      <c r="E24" s="6">
        <f>E19+E20</f>
        <v>121772857.94000001</v>
      </c>
      <c r="G24" s="13"/>
    </row>
    <row r="25" spans="2:8" x14ac:dyDescent="0.2">
      <c r="B25" s="1" t="s">
        <v>15</v>
      </c>
      <c r="C25" s="6">
        <f>SUM(C26:C32)</f>
        <v>-8558334.0800000001</v>
      </c>
      <c r="E25" s="6">
        <f>SUM(E26:E32)</f>
        <v>-79751210.980000004</v>
      </c>
      <c r="G25" s="13"/>
    </row>
    <row r="26" spans="2:8" x14ac:dyDescent="0.2">
      <c r="B26" s="2" t="s">
        <v>16</v>
      </c>
      <c r="C26" s="7">
        <v>-321696.57</v>
      </c>
      <c r="E26" s="7">
        <v>-2815463.15</v>
      </c>
      <c r="G26" s="7"/>
      <c r="H26" s="12"/>
    </row>
    <row r="27" spans="2:8" x14ac:dyDescent="0.2">
      <c r="B27" s="2" t="s">
        <v>17</v>
      </c>
      <c r="C27" s="7">
        <v>-7131642.7800000003</v>
      </c>
      <c r="E27" s="7">
        <v>-68371451.979999989</v>
      </c>
      <c r="G27" s="7"/>
      <c r="H27" s="12"/>
    </row>
    <row r="28" spans="2:8" x14ac:dyDescent="0.2">
      <c r="B28" s="2" t="s">
        <v>18</v>
      </c>
      <c r="C28" s="7">
        <v>-242185.58</v>
      </c>
      <c r="E28" s="7">
        <v>-3204175.9000000004</v>
      </c>
      <c r="G28" s="7"/>
      <c r="H28" s="12"/>
    </row>
    <row r="29" spans="2:8" x14ac:dyDescent="0.2">
      <c r="B29" s="2" t="s">
        <v>19</v>
      </c>
      <c r="C29" s="7">
        <v>-191202.79</v>
      </c>
      <c r="E29" s="7">
        <v>-1508870.31</v>
      </c>
      <c r="G29" s="7"/>
      <c r="H29" s="12"/>
    </row>
    <row r="30" spans="2:8" x14ac:dyDescent="0.2">
      <c r="B30" s="2" t="s">
        <v>20</v>
      </c>
      <c r="C30" s="7">
        <v>-24688.34</v>
      </c>
      <c r="E30" s="7">
        <v>-218223.95</v>
      </c>
      <c r="G30" s="7"/>
      <c r="H30" s="12"/>
    </row>
    <row r="31" spans="2:8" x14ac:dyDescent="0.2">
      <c r="B31" s="2" t="s">
        <v>21</v>
      </c>
      <c r="C31" s="8">
        <v>-568109</v>
      </c>
      <c r="E31" s="8">
        <v>-2819610.66</v>
      </c>
      <c r="G31" s="8"/>
      <c r="H31" s="12"/>
    </row>
    <row r="32" spans="2:8" x14ac:dyDescent="0.2">
      <c r="B32" s="2" t="s">
        <v>22</v>
      </c>
      <c r="C32" s="7">
        <v>-78809.02</v>
      </c>
      <c r="E32" s="7">
        <v>-813415.02999999991</v>
      </c>
      <c r="G32" s="7"/>
      <c r="H32" s="12"/>
    </row>
    <row r="33" spans="2:8" x14ac:dyDescent="0.2">
      <c r="B33" s="1" t="s">
        <v>23</v>
      </c>
      <c r="C33" s="6">
        <f>C24+C25</f>
        <v>3485899.84</v>
      </c>
      <c r="E33" s="6">
        <f>E24+E25</f>
        <v>42021646.960000008</v>
      </c>
      <c r="G33" s="13"/>
    </row>
    <row r="34" spans="2:8" x14ac:dyDescent="0.2">
      <c r="B34" s="1" t="s">
        <v>24</v>
      </c>
      <c r="C34" s="6">
        <f>SUM(C35:C36)</f>
        <v>1238087.0200000003</v>
      </c>
      <c r="E34" s="6">
        <f>SUM(E35:E36)</f>
        <v>10703523.550000003</v>
      </c>
      <c r="G34" s="13"/>
    </row>
    <row r="35" spans="2:8" x14ac:dyDescent="0.2">
      <c r="B35" s="2" t="s">
        <v>25</v>
      </c>
      <c r="C35" s="7">
        <v>1680072.36</v>
      </c>
      <c r="E35" s="7">
        <v>14840062.310000002</v>
      </c>
      <c r="G35" s="7"/>
      <c r="H35" s="12"/>
    </row>
    <row r="36" spans="2:8" x14ac:dyDescent="0.2">
      <c r="B36" s="2" t="s">
        <v>26</v>
      </c>
      <c r="C36" s="7">
        <v>-441985.33999999985</v>
      </c>
      <c r="E36" s="7">
        <v>-4136538.76</v>
      </c>
      <c r="G36" s="7"/>
      <c r="H36" s="12"/>
    </row>
    <row r="37" spans="2:8" x14ac:dyDescent="0.2">
      <c r="B37" s="1" t="s">
        <v>27</v>
      </c>
      <c r="C37" s="6">
        <f>C33+C34</f>
        <v>4723986.8600000003</v>
      </c>
      <c r="E37" s="6">
        <f>E33+E34</f>
        <v>52725170.510000013</v>
      </c>
      <c r="G37" s="13"/>
    </row>
    <row r="38" spans="2:8" x14ac:dyDescent="0.2">
      <c r="B38" s="2" t="s">
        <v>29</v>
      </c>
      <c r="C38" s="7">
        <v>9185014.0899999999</v>
      </c>
      <c r="E38" s="7">
        <v>0</v>
      </c>
      <c r="G38" s="7"/>
      <c r="H38" s="12"/>
    </row>
    <row r="39" spans="2:8" x14ac:dyDescent="0.2">
      <c r="B39" s="2" t="s">
        <v>28</v>
      </c>
      <c r="C39" s="7">
        <v>43485.55</v>
      </c>
      <c r="E39" s="7">
        <v>-3277632.56</v>
      </c>
      <c r="G39" s="7"/>
      <c r="H39" s="12"/>
    </row>
    <row r="40" spans="2:8" x14ac:dyDescent="0.2">
      <c r="B40" s="1" t="s">
        <v>36</v>
      </c>
      <c r="C40" s="6">
        <f>C37+C38+C39</f>
        <v>13952486.5</v>
      </c>
      <c r="E40" s="6">
        <f>E37+E38+E39</f>
        <v>49447537.95000001</v>
      </c>
      <c r="G40" s="13"/>
    </row>
    <row r="41" spans="2:8" x14ac:dyDescent="0.2">
      <c r="B41" s="2" t="s">
        <v>37</v>
      </c>
      <c r="C41" s="8">
        <v>-5469209.4900000002</v>
      </c>
      <c r="E41" s="8">
        <v>-16275041.57</v>
      </c>
      <c r="G41" s="8"/>
      <c r="H41" s="12"/>
    </row>
    <row r="42" spans="2:8" x14ac:dyDescent="0.2">
      <c r="B42" s="2" t="s">
        <v>38</v>
      </c>
      <c r="C42" s="8">
        <v>0</v>
      </c>
      <c r="E42" s="8">
        <v>0</v>
      </c>
      <c r="G42" s="8"/>
    </row>
    <row r="43" spans="2:8" x14ac:dyDescent="0.2">
      <c r="B43" s="1"/>
      <c r="C43" s="6">
        <f>C40+C41+C42</f>
        <v>8483277.0099999998</v>
      </c>
      <c r="E43" s="6">
        <f>E40+E41+E42</f>
        <v>33172496.38000001</v>
      </c>
      <c r="G43" s="11"/>
    </row>
    <row r="44" spans="2:8" x14ac:dyDescent="0.2">
      <c r="B44" s="2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4" t="s">
        <v>34</v>
      </c>
      <c r="C47" s="15"/>
      <c r="D47" s="9"/>
      <c r="E47" s="15"/>
    </row>
    <row r="48" spans="2:8" x14ac:dyDescent="0.2">
      <c r="B48" s="14" t="s">
        <v>35</v>
      </c>
      <c r="C48" s="15"/>
      <c r="D48" s="9"/>
      <c r="E48" s="15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9" t="s">
        <v>30</v>
      </c>
      <c r="C62" s="9"/>
      <c r="D62" s="9"/>
      <c r="E62" s="9"/>
    </row>
    <row r="63" spans="2:5" x14ac:dyDescent="0.2">
      <c r="B63" s="9" t="s">
        <v>31</v>
      </c>
      <c r="C63" s="9"/>
      <c r="D63" s="9"/>
      <c r="E63" s="9"/>
    </row>
    <row r="64" spans="2:5" x14ac:dyDescent="0.2">
      <c r="B64" s="9" t="s">
        <v>33</v>
      </c>
      <c r="C64" s="9"/>
      <c r="D64" s="9"/>
      <c r="E64" s="9"/>
    </row>
    <row r="66" spans="2:5" x14ac:dyDescent="0.2">
      <c r="B66" s="17" t="s">
        <v>32</v>
      </c>
      <c r="C66" s="17"/>
      <c r="D66" s="17"/>
      <c r="E66" s="17"/>
    </row>
    <row r="67" spans="2:5" x14ac:dyDescent="0.2">
      <c r="B67" s="17"/>
      <c r="C67" s="17"/>
      <c r="D67" s="17"/>
      <c r="E67" s="17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Dutra Ferreira</cp:lastModifiedBy>
  <cp:lastPrinted>2025-04-29T14:00:05Z</cp:lastPrinted>
  <dcterms:created xsi:type="dcterms:W3CDTF">2017-08-11T18:55:56Z</dcterms:created>
  <dcterms:modified xsi:type="dcterms:W3CDTF">2025-12-04T18:45:45Z</dcterms:modified>
</cp:coreProperties>
</file>