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49" documentId="8_{A8136F68-A187-472D-B512-98B05959B851}" xr6:coauthVersionLast="47" xr6:coauthVersionMax="47" xr10:uidLastSave="{8D4F4B01-4274-47A1-BD75-37A19F62DCB9}"/>
  <bookViews>
    <workbookView xWindow="-120" yWindow="-120" windowWidth="29040" windowHeight="15840" xr2:uid="{00000000-000D-0000-FFFF-FFFF00000000}"/>
  </bookViews>
  <sheets>
    <sheet name="DRE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6" i="1"/>
  <c r="E20" i="1"/>
  <c r="E25" i="1"/>
  <c r="E34" i="1"/>
  <c r="C40" i="1"/>
  <c r="C37" i="1"/>
  <c r="C33" i="1"/>
  <c r="C25" i="1"/>
  <c r="C24" i="1"/>
  <c r="C20" i="1"/>
  <c r="C19" i="1"/>
  <c r="C16" i="1"/>
  <c r="C12" i="1"/>
  <c r="C34" i="1"/>
  <c r="E36" i="1"/>
  <c r="C36" i="1"/>
  <c r="E41" i="1"/>
  <c r="E19" i="1" l="1"/>
  <c r="E24" i="1" s="1"/>
  <c r="E33" i="1" s="1"/>
  <c r="E37" i="1" s="1"/>
  <c r="E40" i="1" s="1"/>
</calcChain>
</file>

<file path=xl/sharedStrings.xml><?xml version="1.0" encoding="utf-8"?>
<sst xmlns="http://schemas.openxmlformats.org/spreadsheetml/2006/main" count="41" uniqueCount="41">
  <si>
    <t>Companhia de Saneamento Municipal - CESAMA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</si>
  <si>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</si>
  <si>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</si>
  <si>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</si>
  <si>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</si>
  <si>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</si>
  <si>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</si>
  <si>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</si>
  <si>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</si>
  <si>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</si>
  <si>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</si>
  <si>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</si>
  <si>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</si>
  <si>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</si>
  <si>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</si>
  <si>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</si>
  <si>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</si>
  <si>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</si>
  <si>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</si>
  <si>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</si>
  <si>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</si>
  <si>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</si>
  <si>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</si>
  <si>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</si>
  <si>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</si>
  <si>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</si>
  <si>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</si>
  <si>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</si>
  <si>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</si>
  <si>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</si>
  <si>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</si>
  <si>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</si>
  <si>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</si>
  <si>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</si>
  <si>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</si>
  <si>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</si>
  <si>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Setembro</t>
  </si>
  <si>
    <t>Janeiro a Setembro</t>
  </si>
  <si>
    <t xml:space="preserve"> JSCP</t>
  </si>
  <si>
    <t>RESULTADO DO PERÍODO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</si>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</sst>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6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0" applyNumberForma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  <xf numFmtId="0" fontId="1" fillId="2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G66"/>
  <sheetViews>
    <sheetView tabSelected="1" topLeftCell="A7" zoomScale="110" zoomScaleNormal="110" workbookViewId="0">
      <selection activeCell="C43" sqref="C43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7" width="14.33203125" style="3" bestFit="1" customWidth="1"/>
    <col min="8" max="16384" width="9.33203125" style="3"/>
  </cols>
  <sheetData>
    <row r="7" spans="2:7" ht="15.75" x14ac:dyDescent="0.25">
      <c r="B7" s="9" t="s">
        <v>35</v>
      </c>
      <c r="C7" s="8"/>
      <c r="D7" s="8"/>
      <c r="E7" s="8"/>
    </row>
    <row r="8" spans="2:7" ht="15.75" x14ac:dyDescent="0.25">
      <c r="B8" s="9" t="s">
        <v>0</v>
      </c>
      <c r="C8" s="9"/>
      <c r="D8" s="9"/>
      <c r="E8" s="9"/>
    </row>
    <row r="10" spans="2:7" ht="12.75" x14ac:dyDescent="0.2">
      <c r="B10" s="15" t="s">
        <v>40</v>
      </c>
      <c r="C10" s="13" t="s">
        <v>36</v>
      </c>
      <c r="D10" s="4"/>
      <c r="E10" s="13" t="s">
        <v>37</v>
      </c>
    </row>
    <row r="12" spans="2:7" x14ac:dyDescent="0.2">
      <c r="B12" s="1" t="s">
        <v>1</v>
      </c>
      <c r="C12" s="5">
        <f>SUM(C13:C15)</f>
        <v>25546161.710000001</v>
      </c>
      <c r="E12" s="5">
        <f>SUM(E13:E15)</f>
        <v>216273160.34999999</v>
      </c>
    </row>
    <row r="13" spans="2:7" x14ac:dyDescent="0.2">
      <c r="B13" s="2" t="s">
        <v>2</v>
      </c>
      <c r="C13" s="6">
        <v>15487933.720000001</v>
      </c>
      <c r="E13" s="6">
        <v>130880122.47</v>
      </c>
      <c r="G13" s="10"/>
    </row>
    <row r="14" spans="2:7" x14ac:dyDescent="0.2">
      <c r="B14" s="2" t="s">
        <v>3</v>
      </c>
      <c r="C14" s="6">
        <v>10053793.09</v>
      </c>
      <c r="E14" s="6">
        <v>85172046.649999991</v>
      </c>
      <c r="G14" s="10"/>
    </row>
    <row r="15" spans="2:7" x14ac:dyDescent="0.2">
      <c r="B15" s="2" t="s">
        <v>4</v>
      </c>
      <c r="C15" s="6">
        <v>4434.8999999999996</v>
      </c>
      <c r="E15" s="6">
        <v>220991.22999999998</v>
      </c>
      <c r="G15" s="10"/>
    </row>
    <row r="16" spans="2:7" x14ac:dyDescent="0.2">
      <c r="B16" s="1" t="s">
        <v>5</v>
      </c>
      <c r="C16" s="5">
        <f>SUM(C17:C18)</f>
        <v>-2933530.1999999997</v>
      </c>
      <c r="E16" s="5">
        <f>SUM(E17:E18)</f>
        <v>-24362499.030000001</v>
      </c>
    </row>
    <row r="17" spans="2:7" x14ac:dyDescent="0.2">
      <c r="B17" s="2" t="s">
        <v>6</v>
      </c>
      <c r="C17" s="6">
        <v>-556073.34</v>
      </c>
      <c r="E17" s="6">
        <v>-4232082.29</v>
      </c>
      <c r="G17" s="10"/>
    </row>
    <row r="18" spans="2:7" x14ac:dyDescent="0.2">
      <c r="B18" s="2" t="s">
        <v>7</v>
      </c>
      <c r="C18" s="6">
        <v>-2377456.86</v>
      </c>
      <c r="E18" s="6">
        <v>-20130416.740000002</v>
      </c>
      <c r="G18" s="10"/>
    </row>
    <row r="19" spans="2:7" x14ac:dyDescent="0.2">
      <c r="B19" s="1" t="s">
        <v>8</v>
      </c>
      <c r="C19" s="5">
        <f>C12+C16</f>
        <v>22612631.510000002</v>
      </c>
      <c r="E19" s="5">
        <f>E12+E16</f>
        <v>191910661.31999999</v>
      </c>
    </row>
    <row r="20" spans="2:7" x14ac:dyDescent="0.2">
      <c r="B20" s="1" t="s">
        <v>9</v>
      </c>
      <c r="C20" s="5">
        <f>SUM(C21:C23)</f>
        <v>-9732418.7299999986</v>
      </c>
      <c r="E20" s="5">
        <f>SUM(E21:E23)</f>
        <v>-71899941.769999996</v>
      </c>
    </row>
    <row r="21" spans="2:7" x14ac:dyDescent="0.2">
      <c r="B21" s="2" t="s">
        <v>10</v>
      </c>
      <c r="C21" s="6">
        <v>-5564644.3899999997</v>
      </c>
      <c r="E21" s="6">
        <v>-43378916.099999994</v>
      </c>
      <c r="G21" s="10"/>
    </row>
    <row r="22" spans="2:7" x14ac:dyDescent="0.2">
      <c r="B22" s="2" t="s">
        <v>11</v>
      </c>
      <c r="C22" s="6">
        <v>-2715028.06</v>
      </c>
      <c r="E22" s="6">
        <v>-15850335.530000001</v>
      </c>
      <c r="G22" s="10"/>
    </row>
    <row r="23" spans="2:7" x14ac:dyDescent="0.2">
      <c r="B23" s="2" t="s">
        <v>12</v>
      </c>
      <c r="C23" s="6">
        <v>-1452746.28</v>
      </c>
      <c r="E23" s="6">
        <v>-12670690.139999999</v>
      </c>
      <c r="G23" s="10"/>
    </row>
    <row r="24" spans="2:7" x14ac:dyDescent="0.2">
      <c r="B24" s="1" t="s">
        <v>13</v>
      </c>
      <c r="C24" s="5">
        <f>C19+C20</f>
        <v>12880212.780000003</v>
      </c>
      <c r="E24" s="5">
        <f>E19+E20</f>
        <v>120010719.55</v>
      </c>
    </row>
    <row r="25" spans="2:7" x14ac:dyDescent="0.2">
      <c r="B25" s="1" t="s">
        <v>14</v>
      </c>
      <c r="C25" s="5">
        <f>SUM(C26:C32)</f>
        <v>-12687528.590000002</v>
      </c>
      <c r="E25" s="5">
        <f>SUM(E26:E32)</f>
        <v>-92651443</v>
      </c>
    </row>
    <row r="26" spans="2:7" x14ac:dyDescent="0.2">
      <c r="B26" s="2" t="s">
        <v>15</v>
      </c>
      <c r="C26" s="6">
        <v>-313783.78000000003</v>
      </c>
      <c r="E26" s="6">
        <v>-2702507.0599999996</v>
      </c>
      <c r="G26" s="10"/>
    </row>
    <row r="27" spans="2:7" x14ac:dyDescent="0.2">
      <c r="B27" s="2" t="s">
        <v>16</v>
      </c>
      <c r="C27" s="6">
        <v>-12175692.140000001</v>
      </c>
      <c r="E27" s="6">
        <v>-83090470.399999991</v>
      </c>
      <c r="G27" s="10"/>
    </row>
    <row r="28" spans="2:7" x14ac:dyDescent="0.2">
      <c r="B28" s="2" t="s">
        <v>17</v>
      </c>
      <c r="C28" s="6">
        <v>69623.09</v>
      </c>
      <c r="E28" s="6">
        <v>-5111039.1900000004</v>
      </c>
      <c r="G28" s="10"/>
    </row>
    <row r="29" spans="2:7" x14ac:dyDescent="0.2">
      <c r="B29" s="2" t="s">
        <v>18</v>
      </c>
      <c r="C29" s="6">
        <v>-177610.77</v>
      </c>
      <c r="E29" s="6">
        <v>-1285351.1499999999</v>
      </c>
      <c r="G29" s="10"/>
    </row>
    <row r="30" spans="2:7" x14ac:dyDescent="0.2">
      <c r="B30" s="2" t="s">
        <v>19</v>
      </c>
      <c r="C30" s="6">
        <v>-48403.63</v>
      </c>
      <c r="E30" s="6">
        <v>-429897.89</v>
      </c>
      <c r="G30" s="10"/>
    </row>
    <row r="31" spans="2:7" x14ac:dyDescent="0.2">
      <c r="B31" s="2" t="s">
        <v>20</v>
      </c>
      <c r="C31" s="7">
        <v>43613.599999999999</v>
      </c>
      <c r="E31" s="7">
        <v>634098.97</v>
      </c>
      <c r="G31" s="10"/>
    </row>
    <row r="32" spans="2:7" x14ac:dyDescent="0.2">
      <c r="B32" s="2" t="s">
        <v>21</v>
      </c>
      <c r="C32" s="6">
        <v>-85274.96</v>
      </c>
      <c r="E32" s="6">
        <v>-666276.28</v>
      </c>
      <c r="G32" s="10"/>
    </row>
    <row r="33" spans="2:7" x14ac:dyDescent="0.2">
      <c r="B33" s="1" t="s">
        <v>22</v>
      </c>
      <c r="C33" s="5">
        <f>C24+C25</f>
        <v>192684.19000000134</v>
      </c>
      <c r="E33" s="5">
        <f>E24+E25</f>
        <v>27359276.549999997</v>
      </c>
    </row>
    <row r="34" spans="2:7" x14ac:dyDescent="0.2">
      <c r="B34" s="1" t="s">
        <v>23</v>
      </c>
      <c r="C34" s="5">
        <f>SUM(C35:C36)</f>
        <v>1026758.7000000002</v>
      </c>
      <c r="E34" s="5">
        <f>SUM(E35:E36)</f>
        <v>9783978</v>
      </c>
    </row>
    <row r="35" spans="2:7" x14ac:dyDescent="0.2">
      <c r="B35" s="2" t="s">
        <v>24</v>
      </c>
      <c r="C35" s="6">
        <v>1416638.19</v>
      </c>
      <c r="E35" s="6">
        <v>13533351.379999999</v>
      </c>
      <c r="G35" s="10"/>
    </row>
    <row r="36" spans="2:7" x14ac:dyDescent="0.2">
      <c r="B36" s="2" t="s">
        <v>25</v>
      </c>
      <c r="C36" s="6">
        <f>-4477917.01+4088037.52</f>
        <v>-389879.48999999976</v>
      </c>
      <c r="E36" s="6">
        <f>-15693389.95+11944016.57</f>
        <v>-3749373.379999999</v>
      </c>
      <c r="G36" s="10"/>
    </row>
    <row r="37" spans="2:7" x14ac:dyDescent="0.2">
      <c r="B37" s="1" t="s">
        <v>26</v>
      </c>
      <c r="C37" s="5">
        <f>C33+C34</f>
        <v>1219442.8900000015</v>
      </c>
      <c r="E37" s="5">
        <f>E33+E34</f>
        <v>37143254.549999997</v>
      </c>
    </row>
    <row r="38" spans="2:7" x14ac:dyDescent="0.2">
      <c r="B38" s="2" t="s">
        <v>28</v>
      </c>
      <c r="C38" s="6">
        <v>79008.479999999996</v>
      </c>
      <c r="E38" s="6">
        <v>-6986045.0700000003</v>
      </c>
      <c r="G38" s="10"/>
    </row>
    <row r="39" spans="2:7" x14ac:dyDescent="0.2">
      <c r="B39" s="2" t="s">
        <v>27</v>
      </c>
      <c r="C39" s="6">
        <v>26608.16</v>
      </c>
      <c r="E39" s="6">
        <v>-2531486</v>
      </c>
      <c r="G39" s="10"/>
    </row>
    <row r="40" spans="2:7" x14ac:dyDescent="0.2">
      <c r="B40" s="1" t="s">
        <v>39</v>
      </c>
      <c r="C40" s="5">
        <f>C37+C38+C39</f>
        <v>1325059.5300000014</v>
      </c>
      <c r="E40" s="5">
        <f>E37+E38+E39</f>
        <v>27625723.479999997</v>
      </c>
    </row>
    <row r="41" spans="2:7" x14ac:dyDescent="0.2">
      <c r="B41" s="2" t="s">
        <v>38</v>
      </c>
      <c r="C41" s="7">
        <v>-4088037.52</v>
      </c>
      <c r="E41" s="7">
        <f>-7855979.05-4088037.52</f>
        <v>-11944016.57</v>
      </c>
    </row>
    <row r="42" spans="2:7" x14ac:dyDescent="0.2">
      <c r="B42" s="1"/>
      <c r="C42" s="5"/>
      <c r="E42" s="5"/>
    </row>
    <row r="43" spans="2:7" x14ac:dyDescent="0.2">
      <c r="B43" s="2"/>
      <c r="C43" s="5"/>
      <c r="E43" s="5"/>
    </row>
    <row r="44" spans="2:7" x14ac:dyDescent="0.2">
      <c r="B44" s="1"/>
      <c r="C44" s="5"/>
      <c r="E44" s="5"/>
    </row>
    <row r="45" spans="2:7" x14ac:dyDescent="0.2">
      <c r="B45" s="1"/>
      <c r="C45" s="5"/>
      <c r="E45" s="5"/>
    </row>
    <row r="46" spans="2:7" x14ac:dyDescent="0.2">
      <c r="B46" s="11" t="s">
        <v>33</v>
      </c>
      <c r="C46" s="12"/>
      <c r="D46" s="8"/>
      <c r="E46" s="12"/>
    </row>
    <row r="47" spans="2:7" x14ac:dyDescent="0.2">
      <c r="B47" s="11" t="s">
        <v>34</v>
      </c>
      <c r="C47" s="12"/>
      <c r="D47" s="8"/>
      <c r="E47" s="12"/>
    </row>
    <row r="48" spans="2:7" x14ac:dyDescent="0.2">
      <c r="B48" s="1"/>
      <c r="C48" s="5"/>
      <c r="E48" s="5"/>
    </row>
    <row r="49" spans="2:5" x14ac:dyDescent="0.2">
      <c r="B49" s="1"/>
      <c r="C49" s="5"/>
      <c r="E49" s="5"/>
    </row>
    <row r="50" spans="2:5" x14ac:dyDescent="0.2">
      <c r="B50" s="1"/>
      <c r="C50" s="5"/>
      <c r="E50" s="5"/>
    </row>
    <row r="51" spans="2:5" x14ac:dyDescent="0.2">
      <c r="B51" s="1"/>
      <c r="C51" s="5"/>
      <c r="E51" s="5"/>
    </row>
    <row r="52" spans="2:5" x14ac:dyDescent="0.2">
      <c r="B52" s="1"/>
      <c r="C52" s="5"/>
      <c r="E52" s="5"/>
    </row>
    <row r="53" spans="2:5" x14ac:dyDescent="0.2">
      <c r="B53" s="1"/>
      <c r="C53" s="5"/>
      <c r="E53" s="5"/>
    </row>
    <row r="54" spans="2:5" x14ac:dyDescent="0.2">
      <c r="B54" s="1"/>
      <c r="C54" s="5"/>
      <c r="E54" s="5"/>
    </row>
    <row r="55" spans="2:5" x14ac:dyDescent="0.2">
      <c r="B55" s="1"/>
      <c r="C55" s="5"/>
      <c r="E55" s="5"/>
    </row>
    <row r="56" spans="2:5" x14ac:dyDescent="0.2">
      <c r="B56" s="1"/>
      <c r="C56" s="5"/>
      <c r="E56" s="5"/>
    </row>
    <row r="57" spans="2:5" x14ac:dyDescent="0.2">
      <c r="B57" s="1"/>
      <c r="C57" s="5"/>
      <c r="E57" s="5"/>
    </row>
    <row r="61" spans="2:5" x14ac:dyDescent="0.2">
      <c r="B61" s="8" t="s">
        <v>29</v>
      </c>
      <c r="C61" s="8"/>
      <c r="D61" s="8"/>
      <c r="E61" s="8"/>
    </row>
    <row r="62" spans="2:5" x14ac:dyDescent="0.2">
      <c r="B62" s="8" t="s">
        <v>30</v>
      </c>
      <c r="C62" s="8"/>
      <c r="D62" s="8"/>
      <c r="E62" s="8"/>
    </row>
    <row r="63" spans="2:5" x14ac:dyDescent="0.2">
      <c r="B63" s="8" t="s">
        <v>32</v>
      </c>
      <c r="C63" s="8"/>
      <c r="D63" s="8"/>
      <c r="E63" s="8"/>
    </row>
    <row r="65" spans="2:5" x14ac:dyDescent="0.2">
      <c r="B65" s="14" t="s">
        <v>31</v>
      </c>
      <c r="C65" s="14"/>
      <c r="D65" s="14"/>
      <c r="E65" s="14"/>
    </row>
    <row r="66" spans="2:5" x14ac:dyDescent="0.2">
      <c r="B66" s="14"/>
      <c r="C66" s="14"/>
      <c r="D66" s="14"/>
      <c r="E66" s="14"/>
    </row>
  </sheetData>
  <mergeCells count="1">
    <mergeCell ref="B65:E66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2024-12-06T14:08:58Z</dcterms:modified>
</cp:coreProperties>
</file>