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34" documentId="8_{E063CEE8-8CE4-4DE5-8358-A48BB1A6BFCD}" xr6:coauthVersionLast="47" xr6:coauthVersionMax="47" xr10:uidLastSave="{48276973-B86F-4A18-8DC6-E535BCB914C6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4" i="1" s="1"/>
  <c r="E37" i="1" s="1"/>
  <c r="E40" i="1" s="1"/>
  <c r="E43" i="1" s="1"/>
  <c r="C34" i="1"/>
  <c r="C37" i="1" s="1"/>
  <c r="C40" i="1" s="1"/>
  <c r="C43" i="1" l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<sst xmlns="http://schemas.openxmlformats.org/spreadsheetml/2006/main" count="43" uniqueCount="43">
  <si>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</si>
  <si>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</si>
  <si>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</si>
  <si>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</si>
  <si>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</si>
  <si>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</si>
  <si>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</si>
  <si>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</si>
  <si>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</si>
  <si>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</si>
  <si>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</si>
  <si>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</si>
  <si>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</si>
  <si>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</si>
  <si>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</si>
  <si>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</si>
  <si>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</si>
  <si>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</si>
  <si>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</si>
  <si>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</si>
  <si>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</si>
  <si>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</si>
  <si>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</si>
  <si>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</si>
  <si>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</si>
  <si>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</si>
  <si>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</si>
  <si>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</si>
  <si>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</si>
  <si>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</si>
  <si>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</si>
  <si>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</si>
  <si>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</si>
  <si>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</si>
  <si>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</si>
  <si>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</si>
  <si>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</si>
  <si>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</si>
  <si>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</si>
  <si>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</si>
  <si>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</si>
  <si>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Julho</t>
  </si>
  <si>
    <t>Janeiro a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</si>
</sst>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12" zoomScale="110" zoomScaleNormal="110" workbookViewId="0">
      <selection activeCell="F43" sqref="F43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23480488.699999999</v>
      </c>
      <c r="E12" s="6">
        <v>167019930.69</v>
      </c>
      <c r="G12" s="13"/>
    </row>
    <row r="13" spans="2:8" x14ac:dyDescent="0.2">
      <c r="B13" s="2" t="s">
        <v>3</v>
      </c>
      <c r="C13" s="7">
        <v>14228533.109999999</v>
      </c>
      <c r="E13" s="7">
        <v>101029144.28</v>
      </c>
      <c r="G13" s="11"/>
      <c r="H13" s="12"/>
    </row>
    <row r="14" spans="2:8" x14ac:dyDescent="0.2">
      <c r="B14" s="2" t="s">
        <v>4</v>
      </c>
      <c r="C14" s="7">
        <v>9237879.2899999991</v>
      </c>
      <c r="E14" s="7">
        <v>65792754.079999991</v>
      </c>
      <c r="G14" s="11"/>
      <c r="H14" s="12"/>
    </row>
    <row r="15" spans="2:8" x14ac:dyDescent="0.2">
      <c r="B15" s="2" t="s">
        <v>5</v>
      </c>
      <c r="C15" s="7">
        <v>14076.3</v>
      </c>
      <c r="E15" s="7">
        <v>198032.33</v>
      </c>
      <c r="G15" s="11"/>
      <c r="H15" s="12"/>
    </row>
    <row r="16" spans="2:8" x14ac:dyDescent="0.2">
      <c r="B16" s="1" t="s">
        <v>6</v>
      </c>
      <c r="C16" s="6">
        <v>-2639257.91</v>
      </c>
      <c r="E16" s="6">
        <v>-18772026.110000003</v>
      </c>
      <c r="G16" s="13"/>
    </row>
    <row r="17" spans="2:8" x14ac:dyDescent="0.2">
      <c r="B17" s="2" t="s">
        <v>7</v>
      </c>
      <c r="C17" s="7">
        <v>-429404.44</v>
      </c>
      <c r="E17" s="7">
        <v>-3238939.93</v>
      </c>
      <c r="G17" s="11"/>
      <c r="H17" s="12"/>
    </row>
    <row r="18" spans="2:8" x14ac:dyDescent="0.2">
      <c r="B18" s="2" t="s">
        <v>8</v>
      </c>
      <c r="C18" s="7">
        <v>-2209853.4700000002</v>
      </c>
      <c r="E18" s="7">
        <v>-15533086.180000002</v>
      </c>
      <c r="G18" s="11"/>
      <c r="H18" s="12"/>
    </row>
    <row r="19" spans="2:8" x14ac:dyDescent="0.2">
      <c r="B19" s="1" t="s">
        <v>9</v>
      </c>
      <c r="C19" s="6">
        <v>20841230.789999999</v>
      </c>
      <c r="E19" s="6">
        <v>148247904.57999998</v>
      </c>
      <c r="G19" s="13"/>
    </row>
    <row r="20" spans="2:8" x14ac:dyDescent="0.2">
      <c r="B20" s="1" t="s">
        <v>10</v>
      </c>
      <c r="C20" s="6">
        <v>-7543261.1600000001</v>
      </c>
      <c r="E20" s="6">
        <v>-54074375.629999995</v>
      </c>
      <c r="G20" s="13"/>
    </row>
    <row r="21" spans="2:8" x14ac:dyDescent="0.2">
      <c r="B21" s="2" t="s">
        <v>11</v>
      </c>
      <c r="C21" s="7">
        <v>-4480138.33</v>
      </c>
      <c r="E21" s="7">
        <v>-32811148.489999995</v>
      </c>
      <c r="G21" s="11"/>
      <c r="H21" s="12"/>
    </row>
    <row r="22" spans="2:8" x14ac:dyDescent="0.2">
      <c r="B22" s="2" t="s">
        <v>12</v>
      </c>
      <c r="C22" s="7">
        <v>-1631172.74</v>
      </c>
      <c r="E22" s="7">
        <v>-11487765.82</v>
      </c>
      <c r="G22" s="11"/>
      <c r="H22" s="12"/>
    </row>
    <row r="23" spans="2:8" x14ac:dyDescent="0.2">
      <c r="B23" s="2" t="s">
        <v>13</v>
      </c>
      <c r="C23" s="7">
        <v>-1431950.09</v>
      </c>
      <c r="E23" s="7">
        <v>-9775461.3200000003</v>
      </c>
      <c r="G23" s="11"/>
      <c r="H23" s="12"/>
    </row>
    <row r="24" spans="2:8" x14ac:dyDescent="0.2">
      <c r="B24" s="1" t="s">
        <v>14</v>
      </c>
      <c r="C24" s="6">
        <v>13297969.629999999</v>
      </c>
      <c r="E24" s="6">
        <v>94173528.949999988</v>
      </c>
      <c r="G24" s="13"/>
    </row>
    <row r="25" spans="2:8" x14ac:dyDescent="0.2">
      <c r="B25" s="1" t="s">
        <v>15</v>
      </c>
      <c r="C25" s="6">
        <v>-10626320.32</v>
      </c>
      <c r="E25" s="6">
        <v>-70710343.61999999</v>
      </c>
      <c r="G25" s="13"/>
    </row>
    <row r="26" spans="2:8" x14ac:dyDescent="0.2">
      <c r="B26" s="2" t="s">
        <v>16</v>
      </c>
      <c r="C26" s="7">
        <v>-332105.76</v>
      </c>
      <c r="E26" s="7">
        <v>-2040183.2399999998</v>
      </c>
      <c r="G26" s="11"/>
      <c r="H26" s="12"/>
    </row>
    <row r="27" spans="2:8" x14ac:dyDescent="0.2">
      <c r="B27" s="2" t="s">
        <v>17</v>
      </c>
      <c r="C27" s="7">
        <v>-9476265.1099999994</v>
      </c>
      <c r="E27" s="7">
        <v>-62604387.459999993</v>
      </c>
      <c r="G27" s="11"/>
      <c r="H27" s="12"/>
    </row>
    <row r="28" spans="2:8" x14ac:dyDescent="0.2">
      <c r="B28" s="2" t="s">
        <v>18</v>
      </c>
      <c r="C28" s="7">
        <v>-610269.19999999995</v>
      </c>
      <c r="E28" s="7">
        <v>-4676405.54</v>
      </c>
      <c r="G28" s="11"/>
      <c r="H28" s="12"/>
    </row>
    <row r="29" spans="2:8" x14ac:dyDescent="0.2">
      <c r="B29" s="2" t="s">
        <v>19</v>
      </c>
      <c r="C29" s="7">
        <v>-175826.27</v>
      </c>
      <c r="E29" s="7">
        <v>-1077488.22</v>
      </c>
      <c r="G29" s="11"/>
      <c r="H29" s="12"/>
    </row>
    <row r="30" spans="2:8" x14ac:dyDescent="0.2">
      <c r="B30" s="2" t="s">
        <v>20</v>
      </c>
      <c r="C30" s="7">
        <v>-49699.38</v>
      </c>
      <c r="E30" s="7">
        <v>-333090.63</v>
      </c>
      <c r="G30" s="11"/>
      <c r="H30" s="12"/>
    </row>
    <row r="31" spans="2:8" x14ac:dyDescent="0.2">
      <c r="B31" s="2" t="s">
        <v>21</v>
      </c>
      <c r="C31" s="8">
        <v>101949.29</v>
      </c>
      <c r="E31" s="8">
        <v>516978.89999999997</v>
      </c>
      <c r="G31" s="11"/>
      <c r="H31" s="12"/>
    </row>
    <row r="32" spans="2:8" x14ac:dyDescent="0.2">
      <c r="B32" s="2" t="s">
        <v>22</v>
      </c>
      <c r="C32" s="7">
        <v>-84103.89</v>
      </c>
      <c r="E32" s="7">
        <v>-495767.43000000005</v>
      </c>
      <c r="G32" s="11"/>
      <c r="H32" s="12"/>
    </row>
    <row r="33" spans="2:8" x14ac:dyDescent="0.2">
      <c r="B33" s="1" t="s">
        <v>23</v>
      </c>
      <c r="C33" s="6">
        <v>2671649.3099999987</v>
      </c>
      <c r="E33" s="6">
        <v>23463185.329999998</v>
      </c>
      <c r="G33" s="13"/>
    </row>
    <row r="34" spans="2:8" x14ac:dyDescent="0.2">
      <c r="B34" s="1" t="s">
        <v>24</v>
      </c>
      <c r="C34" s="6">
        <f>C35+C36</f>
        <v>992957.56</v>
      </c>
      <c r="E34" s="6">
        <f>E35+E36</f>
        <v>7717773.5200000005</v>
      </c>
      <c r="G34" s="13"/>
    </row>
    <row r="35" spans="2:8" x14ac:dyDescent="0.2">
      <c r="B35" s="2" t="s">
        <v>25</v>
      </c>
      <c r="C35" s="7">
        <v>1669423.33</v>
      </c>
      <c r="E35" s="7">
        <v>10667276.58</v>
      </c>
      <c r="G35" s="11"/>
      <c r="H35" s="12"/>
    </row>
    <row r="36" spans="2:8" x14ac:dyDescent="0.2">
      <c r="B36" s="2" t="s">
        <v>26</v>
      </c>
      <c r="C36" s="7">
        <v>-676465.77</v>
      </c>
      <c r="E36" s="7">
        <f>-10805482.11+7855979.05</f>
        <v>-2949503.0599999996</v>
      </c>
      <c r="G36" s="11"/>
      <c r="H36" s="12"/>
    </row>
    <row r="37" spans="2:8" x14ac:dyDescent="0.2">
      <c r="B37" s="1" t="s">
        <v>27</v>
      </c>
      <c r="C37" s="6">
        <f>C34+C33</f>
        <v>3664606.8699999987</v>
      </c>
      <c r="E37" s="6">
        <f>E34+E33</f>
        <v>31180958.849999998</v>
      </c>
      <c r="G37" s="13"/>
    </row>
    <row r="38" spans="2:8" x14ac:dyDescent="0.2">
      <c r="B38" s="2" t="s">
        <v>33</v>
      </c>
      <c r="C38" s="7">
        <v>-953860.21</v>
      </c>
      <c r="E38" s="7">
        <v>-5884163.8800000008</v>
      </c>
      <c r="G38" s="11"/>
      <c r="H38" s="12"/>
    </row>
    <row r="39" spans="2:8" x14ac:dyDescent="0.2">
      <c r="B39" s="2" t="s">
        <v>28</v>
      </c>
      <c r="C39" s="7">
        <v>-345231.24</v>
      </c>
      <c r="E39" s="7">
        <v>-2131134.04</v>
      </c>
      <c r="G39" s="11"/>
      <c r="H39" s="12"/>
    </row>
    <row r="40" spans="2:8" x14ac:dyDescent="0.2">
      <c r="B40" s="1" t="s">
        <v>29</v>
      </c>
      <c r="C40" s="6">
        <f>C37+C38+C39</f>
        <v>2365515.419999999</v>
      </c>
      <c r="E40" s="6">
        <f>E37+E38+E39</f>
        <v>23165660.93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-7855979.0499999998</v>
      </c>
      <c r="G42" s="11"/>
    </row>
    <row r="43" spans="2:8" x14ac:dyDescent="0.2">
      <c r="B43" s="1" t="s">
        <v>32</v>
      </c>
      <c r="C43" s="6">
        <f>SUM(C40:C42)</f>
        <v>2365515.419999999</v>
      </c>
      <c r="E43" s="6">
        <f>SUM(E40:E42)</f>
        <v>15309681.879999999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D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2024-09-03T13:46:12Z</dcterms:modified>
</cp:coreProperties>
</file>