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192.168.177.33\Base GEFC\Pasta compartilhada\GFC GERAL\Balancetes e DRE\Balancetes 2021\Publicações\"/>
    </mc:Choice>
  </mc:AlternateContent>
  <xr:revisionPtr revIDLastSave="0" documentId="13_ncr:1_{97A33F06-9D96-4858-B8F5-21A14525976F}" xr6:coauthVersionLast="47" xr6:coauthVersionMax="47" xr10:uidLastSave="{00000000-0000-0000-0000-000000000000}"/>
  <bookViews>
    <workbookView xWindow="1695" yWindow="825" windowWidth="25320" windowHeight="15045" xr2:uid="{00000000-000D-0000-FFFF-FFFF00000000}"/>
  </bookViews>
  <sheets>
    <sheet name="Mar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25" i="1"/>
  <c r="E20" i="1"/>
  <c r="E16" i="1"/>
  <c r="E12" i="1"/>
  <c r="C34" i="1"/>
  <c r="C25" i="1"/>
  <c r="C20" i="1"/>
  <c r="C16" i="1"/>
  <c r="C12" i="1"/>
  <c r="C19" i="1" l="1"/>
  <c r="C24" i="1" s="1"/>
  <c r="C33" i="1" s="1"/>
  <c r="C37" i="1" s="1"/>
  <c r="C40" i="1" s="1"/>
  <c r="C43" i="1" s="1"/>
  <c r="E19" i="1"/>
  <c r="E24" i="1" s="1"/>
  <c r="E33" i="1" s="1"/>
  <c r="E37" i="1" s="1"/>
  <c r="E40" i="1" s="1"/>
  <c r="E43" i="1" s="1"/>
</calcChain>
</file>

<file path=xl/sharedStrings.xml><?xml version="1.0" encoding="utf-8"?>
<sst xmlns="http://schemas.openxmlformats.org/spreadsheetml/2006/main" count="43" uniqueCount="43">
  <si>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</si>
  <si>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</si>
  <si>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</si>
  <si>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</si>
  <si>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</si>
  <si>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</si>
  <si>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</si>
  <si>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</si>
  <si>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</si>
  <si>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</si>
  <si>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</si>
  <si>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</si>
  <si>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</si>
  <si>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</si>
  <si>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</si>
  <si>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</si>
  <si>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</si>
  <si>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</si>
  <si>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</si>
  <si>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</si>
  <si>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</si>
  <si>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</si>
  <si>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</si>
  <si>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</si>
  <si>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</si>
  <si>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</si>
  <si>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</si>
  <si>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</si>
  <si>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</si>
  <si>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</si>
  <si>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</si>
  <si>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</si>
  <si>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</si>
  <si>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 xml:space="preserve">   IRPJ</t>
  </si>
  <si>
    <t>Companhia de Saneamento Municipal – Cesama</t>
  </si>
  <si>
    <t>Avenida Barão do Rio Branco, 1843/10º andar - Centro</t>
  </si>
  <si>
    <t>Missão - Planejar e executar a prestação dos serviços de abastecimento de água, coleta e tratamento de esgoto sanitário, no atendimento à universalização, à sustentabilidade econômica, social e ambiental.</t>
  </si>
  <si>
    <t>CEP: 36.013-020 I Juiz de Fora - MG I Telefone: (32) 3692-9111</t>
  </si>
  <si>
    <t>Março</t>
  </si>
  <si>
    <t>Demonstração do Resultado do Exercício 2021</t>
  </si>
  <si>
    <t>Janeiro a Março</t>
  </si>
  <si>
    <t>Robson Dutra Ferreira</t>
  </si>
  <si>
    <t>Contador CRC/MG 070057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</si>
</sst>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);\(#,##0.00\)"/>
  </numFmts>
  <fonts count="8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0" fontId="1" fillId="2" borderId="0" xfId="0" applyFont="1" applyFill="1" applyAlignment="1">
      <alignment horizontal="center"/>
    </xf>
    <xf numFmtId="0" fontId="0" fillId="2" borderId="0" xfId="0" applyNumberFormat="1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2" fillId="2" borderId="0" xfId="0" applyFont="1" applyFill="1" applyAlignment="1">
      <alignment horizontal="centerContinuous"/>
    </xf>
    <xf numFmtId="43" fontId="0" fillId="2" borderId="0" xfId="1" applyFont="1" applyFill="1"/>
    <xf numFmtId="43" fontId="0" fillId="2" borderId="0" xfId="0" applyNumberFormat="1" applyFill="1"/>
    <xf numFmtId="43" fontId="7" fillId="2" borderId="0" xfId="1" applyFont="1" applyFill="1"/>
    <xf numFmtId="0" fontId="0" fillId="2" borderId="0" xfId="0" applyFill="1" applyAlignment="1">
      <alignment horizontal="center" vertical="justify"/>
    </xf>
    <xf numFmtId="0" fontId="3" fillId="2" borderId="0" xfId="0" applyFont="1" applyFill="1" applyAlignment="1">
      <alignment horizontal="centerContinuous"/>
    </xf>
    <xf numFmtId="164" fontId="3" fillId="2" borderId="0" xfId="0" applyNumberFormat="1" applyFont="1" applyFill="1" applyAlignment="1">
      <alignment horizontal="centerContinuous" vertical="top"/>
    </xf>
    <xf numFmtId="49" fontId="1" fillId="2" borderId="0" xfId="0" applyNumberFormat="1" applyFont="1" applyFill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187036</xdr:colOff>
      <xdr:row>0</xdr:row>
      <xdr:rowOff>17318</xdr:rowOff>
    </xdr:from>
    <xdr:to>
      <xdr:col>4</xdr:col>
      <xdr:colOff>534457</xdr:colOff>
      <xdr:row>4</xdr:row>
      <xdr:rowOff>93437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38C63ED-7F50-48CF-808F-C472B0909B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0036" y="17318"/>
          <a:ext cx="5404330" cy="664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H69"/>
  <sheetViews>
    <sheetView tabSelected="1" zoomScale="110" zoomScaleNormal="110" workbookViewId="0">
      <selection activeCell="H13" sqref="H13"/>
    </sheetView>
  </sheetViews>
  <sheetFormatPr defaultRowHeight="11.25" x14ac:dyDescent="0.2"/>
  <cols>
    <col min="1" max="1" width="20" style="3" customWidth="1"/>
    <col min="2" max="2" width="69" style="3" customWidth="1"/>
    <col min="3" max="3" width="14.6640625" style="3" bestFit="1" customWidth="1"/>
    <col min="4" max="4" width="4.83203125" style="3" customWidth="1"/>
    <col min="5" max="5" width="15.33203125" style="3" customWidth="1"/>
    <col min="6" max="6" width="9.33203125" style="3"/>
    <col min="7" max="8" width="14.33203125" style="3" bestFit="1" customWidth="1"/>
    <col min="9" max="16384" width="9.33203125" style="3"/>
  </cols>
  <sheetData>
    <row r="7" spans="2:8" ht="15.75" x14ac:dyDescent="0.25">
      <c r="B7" s="13" t="s">
        <v>39</v>
      </c>
      <c r="C7" s="12"/>
      <c r="D7" s="12"/>
      <c r="E7" s="12"/>
    </row>
    <row r="8" spans="2:8" ht="15.75" x14ac:dyDescent="0.25">
      <c r="B8" s="13" t="s">
        <v>0</v>
      </c>
      <c r="C8" s="13"/>
      <c r="D8" s="13"/>
      <c r="E8" s="13"/>
    </row>
    <row r="10" spans="2:8" ht="12.75" x14ac:dyDescent="0.2">
      <c r="B10" s="4" t="s">
        <v>1</v>
      </c>
      <c r="C10" s="20" t="s">
        <v>38</v>
      </c>
      <c r="D10" s="5"/>
      <c r="E10" s="10" t="s">
        <v>40</v>
      </c>
    </row>
    <row r="12" spans="2:8" x14ac:dyDescent="0.2">
      <c r="B12" s="1" t="s">
        <v>2</v>
      </c>
      <c r="C12" s="6">
        <f>SUM(C13:C15)</f>
        <v>20282011.620000001</v>
      </c>
      <c r="E12" s="6">
        <f>SUM(E13:E15)</f>
        <v>62152774.029999994</v>
      </c>
      <c r="G12" s="16"/>
    </row>
    <row r="13" spans="2:8" x14ac:dyDescent="0.2">
      <c r="B13" s="2" t="s">
        <v>3</v>
      </c>
      <c r="C13" s="7">
        <v>12362310.73</v>
      </c>
      <c r="E13" s="7">
        <v>37886234.129999995</v>
      </c>
      <c r="G13" s="14"/>
      <c r="H13" s="15"/>
    </row>
    <row r="14" spans="2:8" x14ac:dyDescent="0.2">
      <c r="B14" s="2" t="s">
        <v>4</v>
      </c>
      <c r="C14" s="7">
        <v>7907682.3300000001</v>
      </c>
      <c r="E14" s="7">
        <v>24218678.939999998</v>
      </c>
      <c r="G14" s="14"/>
      <c r="H14" s="15"/>
    </row>
    <row r="15" spans="2:8" x14ac:dyDescent="0.2">
      <c r="B15" s="2" t="s">
        <v>5</v>
      </c>
      <c r="C15" s="7">
        <v>12018.56</v>
      </c>
      <c r="E15" s="7">
        <v>47860.959999999999</v>
      </c>
      <c r="G15" s="14"/>
      <c r="H15" s="15"/>
    </row>
    <row r="16" spans="2:8" x14ac:dyDescent="0.2">
      <c r="B16" s="1" t="s">
        <v>6</v>
      </c>
      <c r="C16" s="6">
        <f>SUM(C17:C18)</f>
        <v>-2141107.3600000003</v>
      </c>
      <c r="E16" s="6">
        <f>SUM(E17:E18)</f>
        <v>-6485636.0999999996</v>
      </c>
      <c r="G16" s="16"/>
    </row>
    <row r="17" spans="2:8" x14ac:dyDescent="0.2">
      <c r="B17" s="2" t="s">
        <v>7</v>
      </c>
      <c r="C17" s="7">
        <v>-260018.99</v>
      </c>
      <c r="E17" s="7">
        <v>-722450.1</v>
      </c>
      <c r="G17" s="14"/>
      <c r="H17" s="15"/>
    </row>
    <row r="18" spans="2:8" x14ac:dyDescent="0.2">
      <c r="B18" s="2" t="s">
        <v>8</v>
      </c>
      <c r="C18" s="7">
        <v>-1881088.37</v>
      </c>
      <c r="E18" s="7">
        <v>-5763186</v>
      </c>
      <c r="G18" s="14"/>
      <c r="H18" s="15"/>
    </row>
    <row r="19" spans="2:8" x14ac:dyDescent="0.2">
      <c r="B19" s="1" t="s">
        <v>9</v>
      </c>
      <c r="C19" s="6">
        <f>C12+C16</f>
        <v>18140904.260000002</v>
      </c>
      <c r="E19" s="6">
        <f>E12+E16</f>
        <v>55667137.929999992</v>
      </c>
      <c r="G19" s="16"/>
    </row>
    <row r="20" spans="2:8" x14ac:dyDescent="0.2">
      <c r="B20" s="1" t="s">
        <v>10</v>
      </c>
      <c r="C20" s="6">
        <f>SUM(C21:C23)</f>
        <v>-6735890.1399999997</v>
      </c>
      <c r="E20" s="6">
        <f>SUM(E21:E23)</f>
        <v>-16525543.759999998</v>
      </c>
      <c r="G20" s="16"/>
    </row>
    <row r="21" spans="2:8" x14ac:dyDescent="0.2">
      <c r="B21" s="2" t="s">
        <v>11</v>
      </c>
      <c r="C21" s="7">
        <v>-4639063.1900000004</v>
      </c>
      <c r="E21" s="7">
        <v>-11269713.039999999</v>
      </c>
      <c r="G21" s="14"/>
      <c r="H21" s="15"/>
    </row>
    <row r="22" spans="2:8" x14ac:dyDescent="0.2">
      <c r="B22" s="2" t="s">
        <v>12</v>
      </c>
      <c r="C22" s="7">
        <v>-1142507.73</v>
      </c>
      <c r="E22" s="7">
        <v>-2406476.69</v>
      </c>
      <c r="G22" s="14"/>
      <c r="H22" s="15"/>
    </row>
    <row r="23" spans="2:8" x14ac:dyDescent="0.2">
      <c r="B23" s="2" t="s">
        <v>13</v>
      </c>
      <c r="C23" s="7">
        <v>-954319.22</v>
      </c>
      <c r="E23" s="7">
        <v>-2849354.0300000003</v>
      </c>
      <c r="G23" s="14"/>
      <c r="H23" s="15"/>
    </row>
    <row r="24" spans="2:8" x14ac:dyDescent="0.2">
      <c r="B24" s="1" t="s">
        <v>14</v>
      </c>
      <c r="C24" s="6">
        <f>C19+C20</f>
        <v>11405014.120000001</v>
      </c>
      <c r="E24" s="6">
        <f>E19+E20</f>
        <v>39141594.169999994</v>
      </c>
      <c r="G24" s="16"/>
    </row>
    <row r="25" spans="2:8" x14ac:dyDescent="0.2">
      <c r="B25" s="1" t="s">
        <v>15</v>
      </c>
      <c r="C25" s="6">
        <f>SUM(C26:C32)</f>
        <v>-6611347.5900000008</v>
      </c>
      <c r="E25" s="6">
        <f>SUM(E26:E32)</f>
        <v>-19086413.430000003</v>
      </c>
      <c r="G25" s="16"/>
    </row>
    <row r="26" spans="2:8" x14ac:dyDescent="0.2">
      <c r="B26" s="2" t="s">
        <v>16</v>
      </c>
      <c r="C26" s="7">
        <v>-207486.04</v>
      </c>
      <c r="E26" s="7">
        <v>-625714.07000000007</v>
      </c>
      <c r="G26" s="14"/>
      <c r="H26" s="15"/>
    </row>
    <row r="27" spans="2:8" x14ac:dyDescent="0.2">
      <c r="B27" s="2" t="s">
        <v>17</v>
      </c>
      <c r="C27" s="7">
        <v>-5708631.3399999999</v>
      </c>
      <c r="E27" s="7">
        <v>-17166380.280000001</v>
      </c>
      <c r="G27" s="14"/>
      <c r="H27" s="15"/>
    </row>
    <row r="28" spans="2:8" x14ac:dyDescent="0.2">
      <c r="B28" s="2" t="s">
        <v>18</v>
      </c>
      <c r="C28" s="7">
        <v>-283919.65999999997</v>
      </c>
      <c r="E28" s="7">
        <v>-344963.36</v>
      </c>
      <c r="G28" s="14"/>
      <c r="H28" s="15"/>
    </row>
    <row r="29" spans="2:8" x14ac:dyDescent="0.2">
      <c r="B29" s="2" t="s">
        <v>19</v>
      </c>
      <c r="C29" s="7">
        <v>-182325.43</v>
      </c>
      <c r="E29" s="7">
        <v>-435704.82</v>
      </c>
      <c r="G29" s="14"/>
      <c r="H29" s="15"/>
    </row>
    <row r="30" spans="2:8" x14ac:dyDescent="0.2">
      <c r="B30" s="2" t="s">
        <v>20</v>
      </c>
      <c r="C30" s="7">
        <v>-38606.28</v>
      </c>
      <c r="E30" s="7">
        <v>-115818.84</v>
      </c>
      <c r="G30" s="14"/>
      <c r="H30" s="15"/>
    </row>
    <row r="31" spans="2:8" x14ac:dyDescent="0.2">
      <c r="B31" s="2" t="s">
        <v>21</v>
      </c>
      <c r="C31" s="8">
        <v>-106732.23</v>
      </c>
      <c r="E31" s="8">
        <v>-55010.869999999995</v>
      </c>
      <c r="G31" s="14"/>
      <c r="H31" s="15"/>
    </row>
    <row r="32" spans="2:8" x14ac:dyDescent="0.2">
      <c r="B32" s="2" t="s">
        <v>22</v>
      </c>
      <c r="C32" s="7">
        <v>-83646.61</v>
      </c>
      <c r="E32" s="7">
        <v>-342821.19</v>
      </c>
      <c r="G32" s="14"/>
      <c r="H32" s="15"/>
    </row>
    <row r="33" spans="2:8" x14ac:dyDescent="0.2">
      <c r="B33" s="1" t="s">
        <v>23</v>
      </c>
      <c r="C33" s="6">
        <f>C24+C25</f>
        <v>4793666.53</v>
      </c>
      <c r="E33" s="6">
        <f>E24+E25</f>
        <v>20055180.739999991</v>
      </c>
      <c r="G33" s="16"/>
    </row>
    <row r="34" spans="2:8" x14ac:dyDescent="0.2">
      <c r="B34" s="1" t="s">
        <v>24</v>
      </c>
      <c r="C34" s="6">
        <f>SUM(C35:C36)</f>
        <v>-73213.710000000021</v>
      </c>
      <c r="E34" s="6">
        <f>SUM(E35:E36)</f>
        <v>-305326.60000000009</v>
      </c>
      <c r="G34" s="16"/>
    </row>
    <row r="35" spans="2:8" x14ac:dyDescent="0.2">
      <c r="B35" s="2" t="s">
        <v>25</v>
      </c>
      <c r="C35" s="7">
        <v>384037.41</v>
      </c>
      <c r="E35" s="7">
        <v>1009718.1699999999</v>
      </c>
      <c r="G35" s="14"/>
      <c r="H35" s="15"/>
    </row>
    <row r="36" spans="2:8" x14ac:dyDescent="0.2">
      <c r="B36" s="2" t="s">
        <v>26</v>
      </c>
      <c r="C36" s="7">
        <v>-457251.12</v>
      </c>
      <c r="E36" s="7">
        <v>-1315044.77</v>
      </c>
      <c r="G36" s="14"/>
      <c r="H36" s="15"/>
    </row>
    <row r="37" spans="2:8" x14ac:dyDescent="0.2">
      <c r="B37" s="1" t="s">
        <v>27</v>
      </c>
      <c r="C37" s="6">
        <f>C33+C34</f>
        <v>4720452.82</v>
      </c>
      <c r="E37" s="6">
        <f>E33+E34</f>
        <v>19749854.139999989</v>
      </c>
      <c r="G37" s="16"/>
    </row>
    <row r="38" spans="2:8" x14ac:dyDescent="0.2">
      <c r="B38" s="2" t="s">
        <v>33</v>
      </c>
      <c r="C38" s="9">
        <v>-1175080.74</v>
      </c>
      <c r="E38" s="9">
        <v>-4922407.04</v>
      </c>
      <c r="G38" s="14"/>
      <c r="H38" s="15"/>
    </row>
    <row r="39" spans="2:8" x14ac:dyDescent="0.2">
      <c r="B39" s="2" t="s">
        <v>28</v>
      </c>
      <c r="C39" s="9">
        <v>-424841.96</v>
      </c>
      <c r="E39" s="9">
        <v>-1777490.48</v>
      </c>
      <c r="G39" s="14"/>
      <c r="H39" s="15"/>
    </row>
    <row r="40" spans="2:8" x14ac:dyDescent="0.2">
      <c r="B40" s="1" t="s">
        <v>29</v>
      </c>
      <c r="C40" s="6">
        <f>C37+SUM(C38:C39)</f>
        <v>3120530.12</v>
      </c>
      <c r="E40" s="6">
        <f>E37+SUM(E38:E39)</f>
        <v>13049956.61999999</v>
      </c>
      <c r="G40" s="16"/>
    </row>
    <row r="41" spans="2:8" x14ac:dyDescent="0.2">
      <c r="B41" s="2" t="s">
        <v>30</v>
      </c>
      <c r="C41" s="8">
        <v>0</v>
      </c>
      <c r="E41" s="8">
        <v>0</v>
      </c>
      <c r="G41" s="14"/>
    </row>
    <row r="42" spans="2:8" x14ac:dyDescent="0.2">
      <c r="B42" s="2" t="s">
        <v>31</v>
      </c>
      <c r="C42" s="8">
        <v>0</v>
      </c>
      <c r="E42" s="8">
        <v>0</v>
      </c>
      <c r="G42" s="14"/>
    </row>
    <row r="43" spans="2:8" x14ac:dyDescent="0.2">
      <c r="B43" s="1" t="s">
        <v>32</v>
      </c>
      <c r="C43" s="6">
        <f t="shared" ref="C43" si="0">SUM(C40:C42)</f>
        <v>3120530.12</v>
      </c>
      <c r="E43" s="6">
        <f t="shared" ref="E43" si="1">SUM(E40:E42)</f>
        <v>13049956.61999999</v>
      </c>
      <c r="G43" s="14"/>
    </row>
    <row r="44" spans="2:8" x14ac:dyDescent="0.2">
      <c r="B44" s="1"/>
      <c r="C44" s="6"/>
      <c r="E44" s="6"/>
    </row>
    <row r="45" spans="2:8" x14ac:dyDescent="0.2">
      <c r="B45" s="1"/>
      <c r="C45" s="6"/>
      <c r="E45" s="6"/>
    </row>
    <row r="46" spans="2:8" x14ac:dyDescent="0.2">
      <c r="B46" s="1"/>
      <c r="C46" s="6"/>
      <c r="E46" s="6"/>
    </row>
    <row r="47" spans="2:8" x14ac:dyDescent="0.2">
      <c r="B47" s="18" t="s">
        <v>41</v>
      </c>
      <c r="C47" s="19"/>
      <c r="D47" s="12"/>
      <c r="E47" s="19"/>
    </row>
    <row r="48" spans="2:8" x14ac:dyDescent="0.2">
      <c r="B48" s="18" t="s">
        <v>42</v>
      </c>
      <c r="C48" s="19"/>
      <c r="D48" s="12"/>
      <c r="E48" s="19"/>
    </row>
    <row r="49" spans="2:5" x14ac:dyDescent="0.2">
      <c r="B49" s="1"/>
      <c r="C49" s="6"/>
      <c r="E49" s="6"/>
    </row>
    <row r="50" spans="2:5" x14ac:dyDescent="0.2">
      <c r="B50" s="1"/>
      <c r="C50" s="6"/>
      <c r="E50" s="6"/>
    </row>
    <row r="51" spans="2:5" x14ac:dyDescent="0.2">
      <c r="B51" s="1"/>
      <c r="C51" s="6"/>
      <c r="E51" s="6"/>
    </row>
    <row r="52" spans="2:5" x14ac:dyDescent="0.2">
      <c r="B52" s="1"/>
      <c r="C52" s="6"/>
      <c r="E52" s="6"/>
    </row>
    <row r="53" spans="2:5" x14ac:dyDescent="0.2">
      <c r="B53" s="1"/>
      <c r="C53" s="6"/>
      <c r="E53" s="6"/>
    </row>
    <row r="54" spans="2:5" x14ac:dyDescent="0.2">
      <c r="B54" s="1"/>
      <c r="C54" s="6"/>
      <c r="E54" s="6"/>
    </row>
    <row r="55" spans="2:5" x14ac:dyDescent="0.2">
      <c r="B55" s="1"/>
      <c r="C55" s="6"/>
      <c r="E55" s="6"/>
    </row>
    <row r="56" spans="2:5" x14ac:dyDescent="0.2">
      <c r="B56" s="1"/>
      <c r="C56" s="6"/>
      <c r="E56" s="6"/>
    </row>
    <row r="57" spans="2:5" x14ac:dyDescent="0.2">
      <c r="B57" s="1"/>
      <c r="C57" s="6"/>
      <c r="E57" s="6"/>
    </row>
    <row r="58" spans="2:5" x14ac:dyDescent="0.2">
      <c r="B58" s="1"/>
      <c r="C58" s="6"/>
      <c r="E58" s="6"/>
    </row>
    <row r="59" spans="2:5" x14ac:dyDescent="0.2">
      <c r="B59" s="1"/>
      <c r="C59" s="6"/>
      <c r="E59" s="6"/>
    </row>
    <row r="60" spans="2:5" x14ac:dyDescent="0.2">
      <c r="B60" s="1"/>
      <c r="C60" s="6"/>
      <c r="E60" s="6"/>
    </row>
    <row r="64" spans="2:5" x14ac:dyDescent="0.2">
      <c r="B64" s="11" t="s">
        <v>34</v>
      </c>
      <c r="C64" s="11"/>
      <c r="D64" s="11"/>
      <c r="E64" s="11"/>
    </row>
    <row r="65" spans="2:5" x14ac:dyDescent="0.2">
      <c r="B65" s="12" t="s">
        <v>35</v>
      </c>
      <c r="C65" s="12"/>
      <c r="D65" s="12"/>
      <c r="E65" s="12"/>
    </row>
    <row r="66" spans="2:5" x14ac:dyDescent="0.2">
      <c r="B66" s="12" t="s">
        <v>37</v>
      </c>
      <c r="C66" s="12"/>
      <c r="D66" s="12"/>
      <c r="E66" s="12"/>
    </row>
    <row r="68" spans="2:5" x14ac:dyDescent="0.2">
      <c r="B68" s="17" t="s">
        <v>36</v>
      </c>
      <c r="C68" s="17"/>
      <c r="D68" s="17"/>
      <c r="E68" s="17"/>
    </row>
    <row r="69" spans="2:5" x14ac:dyDescent="0.2">
      <c r="B69" s="17"/>
      <c r="C69" s="17"/>
      <c r="D69" s="17"/>
      <c r="E69" s="17"/>
    </row>
  </sheetData>
  <mergeCells count="1">
    <mergeCell ref="B68:E69"/>
  </mergeCells>
  <pageMargins left="0.511811024" right="0.511811024" top="0.78740157499999996" bottom="0.78740157499999996" header="0.31496062000000002" footer="0.31496062000000002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Robson RD. Dutra</cp:lastModifiedBy>
  <cp:lastPrinted>2021-03-24T18:34:02Z</cp:lastPrinted>
  <dcterms:created xsi:type="dcterms:W3CDTF">2017-08-11T18:55:56Z</dcterms:created>
  <dcterms:modified xsi:type="dcterms:W3CDTF">2021-06-22T14:52:31Z</dcterms:modified>
</cp:coreProperties>
</file>