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s 2019\Publicação\"/>
    </mc:Choice>
  </mc:AlternateContent>
  <bookViews>
    <workbookView xWindow="0" yWindow="0" windowWidth="28800" windowHeight="11940"/>
  </bookViews>
  <sheets>
    <sheet name="Novembro" sheetId="1" r:id="rId1"/>
  </sheets>
  <calcPr calcId="152511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<sst xmlns="http://schemas.openxmlformats.org/spreadsheetml/2006/main" count="36" uniqueCount="36">
  <si>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</si>
  <si>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</si>
  <si>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</si>
  <si>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</si>
  <si>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</si>
  <si>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</si>
  <si>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</si>
  <si>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</si>
  <si>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</si>
  <si>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</si>
  <si>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</si>
  <si>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</si>
  <si>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</si>
  <si>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</si>
  <si>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</si>
  <si>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</si>
  <si>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</si>
  <si>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</si>
  <si>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</si>
  <si>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</si>
  <si>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</si>
  <si>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</si>
  <si>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</si>
  <si>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</si>
  <si>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</si>
  <si>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</si>
  <si>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</si>
  <si>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</si>
  <si>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</si>
  <si>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</si>
  <si>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</si>
  <si>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</si>
  <si>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</si>
  <si>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</si>
  <si>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</si>
  <si>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Novembro/2019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</si>
</sst>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showGridLines="0" tabSelected="1" workbookViewId="0">
      <selection activeCell="B44" sqref="B44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4" t="s">
        <v>0</v>
      </c>
      <c r="C6" s="14"/>
      <c r="D6" s="14"/>
      <c r="E6" s="14"/>
      <c r="F6" s="14"/>
    </row>
    <row r="8" spans="2:6" ht="12.75" x14ac:dyDescent="0.2">
      <c r="B8" s="4" t="s">
        <v>1</v>
      </c>
      <c r="C8" s="4"/>
      <c r="D8" s="10" t="s">
        <v>35</v>
      </c>
      <c r="E8" s="5"/>
      <c r="F8" s="4" t="s">
        <v>33</v>
      </c>
    </row>
    <row r="9" spans="2:6" x14ac:dyDescent="0.2">
      <c r="B9" s="11"/>
    </row>
    <row r="10" spans="2:6" x14ac:dyDescent="0.2">
      <c r="B10" s="12" t="s">
        <v>2</v>
      </c>
      <c r="C10" s="1"/>
      <c r="D10" s="6">
        <f t="shared" ref="D10" si="0">SUM(D11:D13)</f>
        <v>21171861.66</v>
      </c>
      <c r="F10" s="6">
        <f>SUM(F11:F13)</f>
        <v>214251310.53999999</v>
      </c>
    </row>
    <row r="11" spans="2:6" x14ac:dyDescent="0.2">
      <c r="B11" s="13" t="s">
        <v>3</v>
      </c>
      <c r="C11" s="2"/>
      <c r="D11" s="7">
        <v>12934486.369999999</v>
      </c>
      <c r="F11" s="7">
        <v>131403668.64</v>
      </c>
    </row>
    <row r="12" spans="2:6" x14ac:dyDescent="0.2">
      <c r="B12" s="13" t="s">
        <v>4</v>
      </c>
      <c r="C12" s="2"/>
      <c r="D12" s="7">
        <v>8220247.2599999998</v>
      </c>
      <c r="F12" s="7">
        <v>82701601.450000003</v>
      </c>
    </row>
    <row r="13" spans="2:6" x14ac:dyDescent="0.2">
      <c r="B13" s="13" t="s">
        <v>5</v>
      </c>
      <c r="C13" s="2"/>
      <c r="D13" s="7">
        <v>17128.03</v>
      </c>
      <c r="F13" s="7">
        <v>146040.44999999998</v>
      </c>
    </row>
    <row r="14" spans="2:6" x14ac:dyDescent="0.2">
      <c r="B14" s="12" t="s">
        <v>6</v>
      </c>
      <c r="C14" s="1"/>
      <c r="D14" s="6">
        <f t="shared" ref="D14:F14" si="1">SUM(D15:D16)</f>
        <v>-2208081.09</v>
      </c>
      <c r="F14" s="6">
        <f t="shared" si="1"/>
        <v>-23832549.260000002</v>
      </c>
    </row>
    <row r="15" spans="2:6" x14ac:dyDescent="0.2">
      <c r="B15" s="13" t="s">
        <v>7</v>
      </c>
      <c r="C15" s="2"/>
      <c r="D15" s="7">
        <v>-234545.02</v>
      </c>
      <c r="F15" s="7">
        <v>-3943342.6300000004</v>
      </c>
    </row>
    <row r="16" spans="2:6" x14ac:dyDescent="0.2">
      <c r="B16" s="13" t="s">
        <v>8</v>
      </c>
      <c r="C16" s="2"/>
      <c r="D16" s="7">
        <v>-1973536.07</v>
      </c>
      <c r="F16" s="7">
        <v>-19889206.630000003</v>
      </c>
    </row>
    <row r="17" spans="2:6" x14ac:dyDescent="0.2">
      <c r="B17" s="12" t="s">
        <v>9</v>
      </c>
      <c r="C17" s="1"/>
      <c r="D17" s="6">
        <f t="shared" ref="D17:F17" si="2">D10+D14</f>
        <v>18963780.57</v>
      </c>
      <c r="F17" s="6">
        <f t="shared" si="2"/>
        <v>190418761.28</v>
      </c>
    </row>
    <row r="18" spans="2:6" x14ac:dyDescent="0.2">
      <c r="B18" s="12" t="s">
        <v>10</v>
      </c>
      <c r="C18" s="1"/>
      <c r="D18" s="6">
        <f t="shared" ref="D18:F18" si="3">SUM(D19:D21)</f>
        <v>-5780767.1799999997</v>
      </c>
      <c r="F18" s="6">
        <f t="shared" si="3"/>
        <v>-59480900.219999999</v>
      </c>
    </row>
    <row r="19" spans="2:6" x14ac:dyDescent="0.2">
      <c r="B19" s="13" t="s">
        <v>11</v>
      </c>
      <c r="C19" s="2"/>
      <c r="D19" s="7">
        <v>-4420873.47</v>
      </c>
      <c r="F19" s="7">
        <v>-44312977.060000002</v>
      </c>
    </row>
    <row r="20" spans="2:6" x14ac:dyDescent="0.2">
      <c r="B20" s="13" t="s">
        <v>12</v>
      </c>
      <c r="C20" s="2"/>
      <c r="D20" s="7">
        <v>-490344.58</v>
      </c>
      <c r="F20" s="7">
        <v>-6429231.6200000001</v>
      </c>
    </row>
    <row r="21" spans="2:6" x14ac:dyDescent="0.2">
      <c r="B21" s="13" t="s">
        <v>13</v>
      </c>
      <c r="C21" s="2"/>
      <c r="D21" s="7">
        <v>-869549.13</v>
      </c>
      <c r="F21" s="7">
        <v>-8738691.540000001</v>
      </c>
    </row>
    <row r="22" spans="2:6" x14ac:dyDescent="0.2">
      <c r="B22" s="12" t="s">
        <v>14</v>
      </c>
      <c r="C22" s="1"/>
      <c r="D22" s="6">
        <f t="shared" ref="D22:F22" si="4">D17+D18</f>
        <v>13183013.390000001</v>
      </c>
      <c r="F22" s="6">
        <f t="shared" si="4"/>
        <v>130937861.06</v>
      </c>
    </row>
    <row r="23" spans="2:6" x14ac:dyDescent="0.2">
      <c r="B23" s="12" t="s">
        <v>15</v>
      </c>
      <c r="C23" s="1"/>
      <c r="D23" s="6">
        <f t="shared" ref="D23:F23" si="5">SUM(D24:D30)</f>
        <v>-5531704.0999999996</v>
      </c>
      <c r="F23" s="6">
        <f t="shared" si="5"/>
        <v>-63309871.329999998</v>
      </c>
    </row>
    <row r="24" spans="2:6" x14ac:dyDescent="0.2">
      <c r="B24" s="13" t="s">
        <v>16</v>
      </c>
      <c r="C24" s="2"/>
      <c r="D24" s="7">
        <v>-144016.18</v>
      </c>
      <c r="F24" s="7">
        <v>-1430772.4600000002</v>
      </c>
    </row>
    <row r="25" spans="2:6" x14ac:dyDescent="0.2">
      <c r="B25" s="13" t="s">
        <v>17</v>
      </c>
      <c r="C25" s="2"/>
      <c r="D25" s="7">
        <v>-4905765.78</v>
      </c>
      <c r="F25" s="7">
        <v>-57294991.32</v>
      </c>
    </row>
    <row r="26" spans="2:6" x14ac:dyDescent="0.2">
      <c r="B26" s="13" t="s">
        <v>18</v>
      </c>
      <c r="C26" s="2"/>
      <c r="D26" s="7">
        <v>-68397.22</v>
      </c>
      <c r="F26" s="7">
        <v>-650628.85999999987</v>
      </c>
    </row>
    <row r="27" spans="2:6" x14ac:dyDescent="0.2">
      <c r="B27" s="13" t="s">
        <v>19</v>
      </c>
      <c r="C27" s="2"/>
      <c r="D27" s="7">
        <v>-297016.28000000003</v>
      </c>
      <c r="F27" s="7">
        <v>-3335170.5300000003</v>
      </c>
    </row>
    <row r="28" spans="2:6" x14ac:dyDescent="0.2">
      <c r="B28" s="13" t="s">
        <v>20</v>
      </c>
      <c r="C28" s="2"/>
      <c r="D28" s="7">
        <v>-70162.5</v>
      </c>
      <c r="F28" s="7">
        <v>-498484.57999999996</v>
      </c>
    </row>
    <row r="29" spans="2:6" x14ac:dyDescent="0.2">
      <c r="B29" s="13" t="s">
        <v>21</v>
      </c>
      <c r="C29" s="2"/>
      <c r="D29" s="8">
        <v>25624.92</v>
      </c>
      <c r="F29" s="7">
        <v>712704.6399999999</v>
      </c>
    </row>
    <row r="30" spans="2:6" x14ac:dyDescent="0.2">
      <c r="B30" s="13" t="s">
        <v>22</v>
      </c>
      <c r="C30" s="2"/>
      <c r="D30" s="7">
        <v>-71971.06</v>
      </c>
      <c r="F30" s="7">
        <v>-812528.22</v>
      </c>
    </row>
    <row r="31" spans="2:6" x14ac:dyDescent="0.2">
      <c r="B31" s="12" t="s">
        <v>23</v>
      </c>
      <c r="C31" s="1"/>
      <c r="D31" s="6">
        <f t="shared" ref="D31:F31" si="6">D22+D23</f>
        <v>7651309.290000001</v>
      </c>
      <c r="F31" s="6">
        <f t="shared" si="6"/>
        <v>67627989.730000004</v>
      </c>
    </row>
    <row r="32" spans="2:6" x14ac:dyDescent="0.2">
      <c r="B32" s="12" t="s">
        <v>24</v>
      </c>
      <c r="C32" s="1"/>
      <c r="D32" s="6">
        <f t="shared" ref="D32:F32" si="7">SUM(D33:D34)</f>
        <v>127811.21000000002</v>
      </c>
      <c r="F32" s="6">
        <f t="shared" si="7"/>
        <v>1480384.9400000004</v>
      </c>
    </row>
    <row r="33" spans="2:6" x14ac:dyDescent="0.2">
      <c r="B33" s="13" t="s">
        <v>25</v>
      </c>
      <c r="C33" s="2"/>
      <c r="D33" s="7">
        <v>476259.51</v>
      </c>
      <c r="F33" s="7">
        <v>6031691.9500000002</v>
      </c>
    </row>
    <row r="34" spans="2:6" x14ac:dyDescent="0.2">
      <c r="B34" s="13" t="s">
        <v>26</v>
      </c>
      <c r="C34" s="2"/>
      <c r="D34" s="7">
        <v>-348448.3</v>
      </c>
      <c r="F34" s="7">
        <v>-4551307.01</v>
      </c>
    </row>
    <row r="35" spans="2:6" x14ac:dyDescent="0.2">
      <c r="B35" s="12" t="s">
        <v>27</v>
      </c>
      <c r="C35" s="1"/>
      <c r="D35" s="6">
        <f t="shared" ref="D35:F35" si="8">D31+D32</f>
        <v>7779120.5000000009</v>
      </c>
      <c r="F35" s="6">
        <f t="shared" si="8"/>
        <v>69108374.670000002</v>
      </c>
    </row>
    <row r="36" spans="2:6" x14ac:dyDescent="0.2">
      <c r="B36" s="2" t="s">
        <v>34</v>
      </c>
      <c r="C36" s="2"/>
      <c r="D36" s="9">
        <v>-1952854.2</v>
      </c>
      <c r="F36" s="7">
        <v>-17250101.09</v>
      </c>
    </row>
    <row r="37" spans="2:6" x14ac:dyDescent="0.2">
      <c r="B37" s="2" t="s">
        <v>28</v>
      </c>
      <c r="C37" s="2"/>
      <c r="D37" s="9">
        <v>-703748.71</v>
      </c>
      <c r="F37" s="7">
        <v>-6231069.9499999993</v>
      </c>
    </row>
    <row r="38" spans="2:6" x14ac:dyDescent="0.2">
      <c r="B38" s="1" t="s">
        <v>29</v>
      </c>
      <c r="C38" s="1"/>
      <c r="D38" s="6">
        <f>D35+D36+D37</f>
        <v>5122517.5900000008</v>
      </c>
      <c r="F38" s="6">
        <f>F35+F36+F37</f>
        <v>45627203.629999995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5122517.5900000008</v>
      </c>
      <c r="F41" s="6">
        <f t="shared" si="9"/>
        <v>45627203.629999995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2019-08-19T21:46:31Z</cp:lastPrinted>
  <dcterms:created xsi:type="dcterms:W3CDTF">2017-08-11T18:55:56Z</dcterms:created>
  <dcterms:modified xsi:type="dcterms:W3CDTF">2019-12-17T19:22:45Z</dcterms:modified>
</cp:coreProperties>
</file>