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Ma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<sst xmlns="http://schemas.openxmlformats.org/spreadsheetml/2006/main" count="36" uniqueCount="36">
  <si>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</si>
  <si>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</si>
  <si>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</si>
  <si>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</si>
  <si>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</si>
  <si>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</si>
  <si>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</si>
  <si>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</si>
  <si>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</si>
  <si>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</si>
  <si>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</si>
  <si>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</si>
  <si>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</si>
  <si>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</si>
  <si>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</si>
  <si>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</si>
  <si>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</si>
  <si>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</si>
  <si>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</si>
  <si>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</si>
  <si>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</si>
  <si>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</si>
  <si>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</si>
  <si>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</si>
  <si>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</si>
  <si>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</si>
  <si>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</si>
  <si>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</si>
  <si>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</si>
  <si>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</si>
  <si>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</si>
  <si>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</si>
  <si>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</si>
  <si>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</si>
  <si>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</si>
  <si>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Maio/2019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</si>
</sst>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60</xdr:row>
      <xdr:rowOff>114300</xdr:rowOff>
    </xdr:from>
    <xdr:to>
      <xdr:col>5</xdr:col>
      <xdr:colOff>714375</xdr:colOff>
      <xdr:row>66</xdr:row>
      <xdr:rowOff>70485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topLeftCell="A22" workbookViewId="0">
      <selection activeCell="F47" sqref="F47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0" t="s">
        <v>0</v>
      </c>
      <c r="C6" s="10"/>
      <c r="D6" s="10"/>
      <c r="E6" s="10"/>
      <c r="F6" s="10"/>
    </row>
    <row r="8" spans="2:6" ht="12.75" x14ac:dyDescent="0.2">
      <c r="B8" s="4" t="s">
        <v>1</v>
      </c>
      <c r="C8" s="4"/>
      <c r="D8" s="11" t="s">
        <v>35</v>
      </c>
      <c r="E8" s="5"/>
      <c r="F8" s="4" t="s">
        <v>33</v>
      </c>
    </row>
    <row r="10" spans="2:6" x14ac:dyDescent="0.2">
      <c r="B10" s="1" t="s">
        <v>2</v>
      </c>
      <c r="C10" s="1"/>
      <c r="D10" s="6">
        <f t="shared" ref="D10" si="0">SUM(D11:D13)</f>
        <v>19217730.68</v>
      </c>
      <c r="F10" s="6">
        <f>SUM(F11:F13)</f>
        <v>95278487.969999999</v>
      </c>
    </row>
    <row r="11" spans="2:6" x14ac:dyDescent="0.2">
      <c r="B11" s="2" t="s">
        <v>3</v>
      </c>
      <c r="C11" s="2"/>
      <c r="D11" s="7">
        <v>11745939.43</v>
      </c>
      <c r="F11" s="7">
        <v>58540826.520000003</v>
      </c>
    </row>
    <row r="12" spans="2:6" x14ac:dyDescent="0.2">
      <c r="B12" s="2" t="s">
        <v>4</v>
      </c>
      <c r="C12" s="2"/>
      <c r="D12" s="7">
        <v>7466046.6299999999</v>
      </c>
      <c r="F12" s="7">
        <v>36692241.710000001</v>
      </c>
    </row>
    <row r="13" spans="2:6" x14ac:dyDescent="0.2">
      <c r="B13" s="2" t="s">
        <v>5</v>
      </c>
      <c r="C13" s="2"/>
      <c r="D13" s="7">
        <v>5744.62</v>
      </c>
      <c r="F13" s="7">
        <v>45419.74</v>
      </c>
    </row>
    <row r="14" spans="2:6" x14ac:dyDescent="0.2">
      <c r="B14" s="1" t="s">
        <v>6</v>
      </c>
      <c r="C14" s="1"/>
      <c r="D14" s="6">
        <f t="shared" ref="D14:F14" si="1">SUM(D15:D16)</f>
        <v>-2092995.27</v>
      </c>
      <c r="F14" s="6">
        <f t="shared" si="1"/>
        <v>-11179591.65</v>
      </c>
    </row>
    <row r="15" spans="2:6" x14ac:dyDescent="0.2">
      <c r="B15" s="2" t="s">
        <v>7</v>
      </c>
      <c r="C15" s="2"/>
      <c r="D15" s="7">
        <v>-303183.95</v>
      </c>
      <c r="F15" s="7">
        <v>-2401710.8400000003</v>
      </c>
    </row>
    <row r="16" spans="2:6" x14ac:dyDescent="0.2">
      <c r="B16" s="2" t="s">
        <v>8</v>
      </c>
      <c r="C16" s="2"/>
      <c r="D16" s="7">
        <v>-1789811.32</v>
      </c>
      <c r="F16" s="7">
        <v>-8777880.8100000005</v>
      </c>
    </row>
    <row r="17" spans="2:6" x14ac:dyDescent="0.2">
      <c r="B17" s="1" t="s">
        <v>9</v>
      </c>
      <c r="C17" s="1"/>
      <c r="D17" s="6">
        <f t="shared" ref="D17:F17" si="2">D10+D14</f>
        <v>17124735.41</v>
      </c>
      <c r="F17" s="6">
        <f t="shared" si="2"/>
        <v>84098896.319999993</v>
      </c>
    </row>
    <row r="18" spans="2:6" x14ac:dyDescent="0.2">
      <c r="B18" s="1" t="s">
        <v>10</v>
      </c>
      <c r="C18" s="1"/>
      <c r="D18" s="6">
        <f t="shared" ref="D18:F18" si="3">SUM(D19:D21)</f>
        <v>-5054273.2</v>
      </c>
      <c r="F18" s="6">
        <f t="shared" si="3"/>
        <v>-25419805.84</v>
      </c>
    </row>
    <row r="19" spans="2:6" x14ac:dyDescent="0.2">
      <c r="B19" s="2" t="s">
        <v>11</v>
      </c>
      <c r="C19" s="2"/>
      <c r="D19" s="7">
        <v>-3767148.71</v>
      </c>
      <c r="F19" s="7">
        <v>-19034951.370000001</v>
      </c>
    </row>
    <row r="20" spans="2:6" x14ac:dyDescent="0.2">
      <c r="B20" s="2" t="s">
        <v>12</v>
      </c>
      <c r="C20" s="2"/>
      <c r="D20" s="7">
        <v>-574471.93999999994</v>
      </c>
      <c r="F20" s="7">
        <v>-2838104.63</v>
      </c>
    </row>
    <row r="21" spans="2:6" x14ac:dyDescent="0.2">
      <c r="B21" s="2" t="s">
        <v>13</v>
      </c>
      <c r="C21" s="2"/>
      <c r="D21" s="7">
        <v>-712652.55</v>
      </c>
      <c r="F21" s="7">
        <v>-3546749.84</v>
      </c>
    </row>
    <row r="22" spans="2:6" x14ac:dyDescent="0.2">
      <c r="B22" s="1" t="s">
        <v>14</v>
      </c>
      <c r="C22" s="1"/>
      <c r="D22" s="6">
        <f t="shared" ref="D22:F22" si="4">D17+D18</f>
        <v>12070462.210000001</v>
      </c>
      <c r="F22" s="6">
        <f t="shared" si="4"/>
        <v>58679090.479999989</v>
      </c>
    </row>
    <row r="23" spans="2:6" x14ac:dyDescent="0.2">
      <c r="B23" s="1" t="s">
        <v>15</v>
      </c>
      <c r="C23" s="1"/>
      <c r="D23" s="6">
        <f t="shared" ref="D23:F23" si="5">SUM(D24:D30)</f>
        <v>-6068971.959999999</v>
      </c>
      <c r="F23" s="6">
        <f t="shared" si="5"/>
        <v>-28752064.390000001</v>
      </c>
    </row>
    <row r="24" spans="2:6" x14ac:dyDescent="0.2">
      <c r="B24" s="2" t="s">
        <v>16</v>
      </c>
      <c r="C24" s="2"/>
      <c r="D24" s="7">
        <v>-145359.85</v>
      </c>
      <c r="F24" s="7">
        <v>-558462.23</v>
      </c>
    </row>
    <row r="25" spans="2:6" x14ac:dyDescent="0.2">
      <c r="B25" s="2" t="s">
        <v>17</v>
      </c>
      <c r="C25" s="2"/>
      <c r="D25" s="7">
        <v>-5647136.54</v>
      </c>
      <c r="F25" s="7">
        <v>-26255365.530000001</v>
      </c>
    </row>
    <row r="26" spans="2:6" x14ac:dyDescent="0.2">
      <c r="B26" s="2" t="s">
        <v>18</v>
      </c>
      <c r="C26" s="2"/>
      <c r="D26" s="7">
        <v>-1629.34</v>
      </c>
      <c r="F26" s="7">
        <v>-224670.11</v>
      </c>
    </row>
    <row r="27" spans="2:6" x14ac:dyDescent="0.2">
      <c r="B27" s="2" t="s">
        <v>19</v>
      </c>
      <c r="C27" s="2"/>
      <c r="D27" s="7">
        <v>-235828.77</v>
      </c>
      <c r="F27" s="7">
        <v>-1353158.02</v>
      </c>
    </row>
    <row r="28" spans="2:6" x14ac:dyDescent="0.2">
      <c r="B28" s="2" t="s">
        <v>20</v>
      </c>
      <c r="C28" s="2"/>
      <c r="D28" s="7">
        <v>-38416.370000000003</v>
      </c>
      <c r="F28" s="7">
        <v>-235705.40999999997</v>
      </c>
    </row>
    <row r="29" spans="2:6" x14ac:dyDescent="0.2">
      <c r="B29" s="2" t="s">
        <v>21</v>
      </c>
      <c r="C29" s="2"/>
      <c r="D29" s="8">
        <v>72676.539999999994</v>
      </c>
      <c r="F29" s="7">
        <v>348620.89999999997</v>
      </c>
    </row>
    <row r="30" spans="2:6" x14ac:dyDescent="0.2">
      <c r="B30" s="2" t="s">
        <v>22</v>
      </c>
      <c r="C30" s="2"/>
      <c r="D30" s="7">
        <v>-73277.63</v>
      </c>
      <c r="F30" s="7">
        <v>-473323.99</v>
      </c>
    </row>
    <row r="31" spans="2:6" x14ac:dyDescent="0.2">
      <c r="B31" s="1" t="s">
        <v>23</v>
      </c>
      <c r="C31" s="1"/>
      <c r="D31" s="6">
        <f t="shared" ref="D31:F31" si="6">D22+D23</f>
        <v>6001490.2500000019</v>
      </c>
      <c r="F31" s="6">
        <f t="shared" si="6"/>
        <v>29927026.089999989</v>
      </c>
    </row>
    <row r="32" spans="2:6" x14ac:dyDescent="0.2">
      <c r="B32" s="1" t="s">
        <v>24</v>
      </c>
      <c r="C32" s="1"/>
      <c r="D32" s="6">
        <f t="shared" ref="D32:F32" si="7">SUM(D33:D34)</f>
        <v>122652.66999999998</v>
      </c>
      <c r="F32" s="6">
        <f t="shared" si="7"/>
        <v>577242.70000000019</v>
      </c>
    </row>
    <row r="33" spans="2:6" x14ac:dyDescent="0.2">
      <c r="B33" s="2" t="s">
        <v>25</v>
      </c>
      <c r="C33" s="2"/>
      <c r="D33" s="7">
        <v>617094</v>
      </c>
      <c r="F33" s="7">
        <v>2693568.2</v>
      </c>
    </row>
    <row r="34" spans="2:6" x14ac:dyDescent="0.2">
      <c r="B34" s="2" t="s">
        <v>26</v>
      </c>
      <c r="C34" s="2"/>
      <c r="D34" s="7">
        <v>-494441.33</v>
      </c>
      <c r="F34" s="7">
        <v>-2116325.5</v>
      </c>
    </row>
    <row r="35" spans="2:6" x14ac:dyDescent="0.2">
      <c r="B35" s="1" t="s">
        <v>27</v>
      </c>
      <c r="C35" s="1"/>
      <c r="D35" s="6">
        <f t="shared" ref="D35:F35" si="8">D31+D32</f>
        <v>6124142.9200000018</v>
      </c>
      <c r="F35" s="6">
        <f t="shared" si="8"/>
        <v>30504268.789999988</v>
      </c>
    </row>
    <row r="36" spans="2:6" x14ac:dyDescent="0.2">
      <c r="B36" s="2" t="s">
        <v>34</v>
      </c>
      <c r="C36" s="2"/>
      <c r="D36" s="9">
        <v>-1525622.68</v>
      </c>
      <c r="F36" s="7">
        <v>-7614815.7899999991</v>
      </c>
    </row>
    <row r="37" spans="2:6" x14ac:dyDescent="0.2">
      <c r="B37" s="2" t="s">
        <v>28</v>
      </c>
      <c r="C37" s="2"/>
      <c r="D37" s="9">
        <v>-551174.06000000006</v>
      </c>
      <c r="F37" s="7">
        <v>-2750778.85</v>
      </c>
    </row>
    <row r="38" spans="2:6" x14ac:dyDescent="0.2">
      <c r="B38" s="1" t="s">
        <v>29</v>
      </c>
      <c r="C38" s="1"/>
      <c r="D38" s="6">
        <f>D35+D36+D37</f>
        <v>4047346.180000002</v>
      </c>
      <c r="F38" s="6">
        <f>F35+F36+F37</f>
        <v>20138674.149999987</v>
      </c>
    </row>
    <row r="39" spans="2:6" x14ac:dyDescent="0.2">
      <c r="B39" s="2" t="s">
        <v>30</v>
      </c>
      <c r="C39" s="2"/>
      <c r="D39" s="8">
        <v>0</v>
      </c>
      <c r="F39" s="8">
        <f>D39</f>
        <v>0</v>
      </c>
    </row>
    <row r="40" spans="2:6" x14ac:dyDescent="0.2">
      <c r="B40" s="2" t="s">
        <v>31</v>
      </c>
      <c r="C40" s="2"/>
      <c r="D40" s="8">
        <v>0</v>
      </c>
      <c r="F40" s="8">
        <f>D40</f>
        <v>0</v>
      </c>
    </row>
    <row r="41" spans="2:6" x14ac:dyDescent="0.2">
      <c r="B41" s="1" t="s">
        <v>32</v>
      </c>
      <c r="C41" s="1"/>
      <c r="D41" s="6">
        <f t="shared" ref="D41:F41" si="9">SUM(D38:D40)</f>
        <v>4047346.180000002</v>
      </c>
      <c r="F41" s="6">
        <f t="shared" si="9"/>
        <v>20138674.149999987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2019-06-18T17:53:36Z</cp:lastPrinted>
  <dcterms:created xsi:type="dcterms:W3CDTF">2017-08-11T18:55:56Z</dcterms:created>
  <dcterms:modified xsi:type="dcterms:W3CDTF">2019-06-18T17:53:44Z</dcterms:modified>
</cp:coreProperties>
</file>