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epfnb01\CESAMA\Balancetes e DRE\Balancete 2017\Publicação\"/>
    </mc:Choice>
  </mc:AlternateContent>
  <bookViews>
    <workbookView xWindow="0" yWindow="0" windowWidth="28800" windowHeight="11940"/>
  </bookViews>
  <sheets>
    <sheet name="Fevereiro 201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F23" i="1"/>
  <c r="F18" i="1"/>
  <c r="F14" i="1"/>
  <c r="F10" i="1"/>
  <c r="F17" i="1" s="1"/>
  <c r="F22" i="1" s="1"/>
  <c r="F31" i="1" l="1"/>
  <c r="F35" i="1" s="1"/>
  <c r="F37" i="1" s="1"/>
  <c r="F40" i="1" s="1"/>
</calcChain>
</file>

<file path=xl/comments1.xml><?xml version="1.0" encoding="utf-8"?>
<comments xmlns="http://schemas.openxmlformats.org/spreadsheetml/2006/main">
  <authors>
    <author>rdutra</author>
  </authors>
  <commentList>
    <comment ref="B38" authorId="0" shapeId="0">
      <text>
        <r>
          <rPr>
            <b/>
            <sz val="9"/>
            <color indexed="81"/>
            <rFont val="Segoe UI"/>
            <family val="2"/>
          </rPr>
          <t>Provições:
PCLD e Passivo Contingente: R$ 1.800.000,00
IRPJ: R$ 7.500.000,00</t>
        </r>
      </text>
    </comment>
  </commentList>
</comments>
</file>

<file path=xl/sharedStrings.xml><?xml version="1.0" encoding="utf-8"?>
<sst xmlns="http://schemas.openxmlformats.org/spreadsheetml/2006/main" count="35" uniqueCount="35">
  <si>
    <t>Companhia de Saneamento Municipal - CESAMA</t>
  </si>
  <si>
    <t>DESCRIÇÃO</t>
  </si>
  <si>
    <t>OPERAÇÕES CONTINUADAS</t>
  </si>
  <si>
    <t xml:space="preserve">   Receita de Serviços de Água</t>
  </si>
  <si>
    <t xml:space="preserve">   Receita  de Serviços de Esgoto</t>
  </si>
  <si>
    <t xml:space="preserve">   Serviços Técnicos</t>
  </si>
  <si>
    <t>(-) DEDUÇÕES</t>
  </si>
  <si>
    <t xml:space="preserve">   Cancelamentos</t>
  </si>
  <si>
    <t xml:space="preserve">   Impostos e Contribuições</t>
  </si>
  <si>
    <t>RECEITA LÍQUIDA</t>
  </si>
  <si>
    <t>(-) CUSTOS DOS SERVIÇOS PRESTADOS</t>
  </si>
  <si>
    <t xml:space="preserve">   Custos Serviços de Água</t>
  </si>
  <si>
    <t xml:space="preserve">   Custos Serviços de Esgoto</t>
  </si>
  <si>
    <t xml:space="preserve">   Depreciação e Amortização do Sistema</t>
  </si>
  <si>
    <t>LUCRO BRUTO</t>
  </si>
  <si>
    <t>(-) DESPESAS</t>
  </si>
  <si>
    <t xml:space="preserve">   Despeas Comerciais</t>
  </si>
  <si>
    <t xml:space="preserve">   Despesas Adminsitrativas</t>
  </si>
  <si>
    <t xml:space="preserve">   Despesas Gerais</t>
  </si>
  <si>
    <t xml:space="preserve">   Despesas Tributárias</t>
  </si>
  <si>
    <t xml:space="preserve">   Remuneração Diretoria</t>
  </si>
  <si>
    <t xml:space="preserve">   Outras Receitas (Despesas) Operacionais Líquidas</t>
  </si>
  <si>
    <t xml:space="preserve">   Depreciação</t>
  </si>
  <si>
    <t>RESULTADO ANTES DO RESULTADO FINANCEIRO</t>
  </si>
  <si>
    <t>RESULTADO FINANCEIRO</t>
  </si>
  <si>
    <t xml:space="preserve">   Receitas Financeiras</t>
  </si>
  <si>
    <t xml:space="preserve">   Despesas Financeiras</t>
  </si>
  <si>
    <t>RESULTADO ANTES DO IR E DA CSLL</t>
  </si>
  <si>
    <t xml:space="preserve">   Contribuição Social Sobre o Lucro</t>
  </si>
  <si>
    <t>RESULTADO ANTES DAS PROVISÕES</t>
  </si>
  <si>
    <t>Estimativa das Provisões</t>
  </si>
  <si>
    <t>Estimativa JSCP</t>
  </si>
  <si>
    <t>RESULTADO ANTES DAS PARTICIPAÇÕES</t>
  </si>
  <si>
    <t>Acumulado</t>
  </si>
  <si>
    <t>Março/2017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</si>
</sst>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(#,##0.00\)"/>
  </numFmts>
  <fonts count="7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81"/>
      <name val="Segoe UI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49" fontId="1" fillId="2" borderId="0" xfId="0" applyNumberFormat="1" applyFont="1" applyFill="1"/>
    <xf numFmtId="0" fontId="6" fillId="2" borderId="0" xfId="0" applyFont="1" applyFill="1"/>
    <xf numFmtId="164" fontId="3" fillId="2" borderId="0" xfId="0" applyNumberFormat="1" applyFont="1" applyFill="1" applyAlignment="1">
      <alignment horizontal="right" vertical="top"/>
    </xf>
    <xf numFmtId="164" fontId="0" fillId="2" borderId="0" xfId="0" applyNumberFormat="1" applyFont="1" applyFill="1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164" fontId="0" fillId="2" borderId="0" xfId="0" applyNumberFormat="1" applyFill="1" applyAlignment="1">
      <alignment horizontal="right" vertical="top"/>
    </xf>
    <xf numFmtId="0" fontId="2" fillId="2" borderId="0" xfId="0" applyFont="1" applyFill="1" applyAlignment="1">
      <alignment horizontal="center"/>
    </xf>
    <xf numFmtId="4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28575</xdr:rowOff>
    </xdr:from>
    <xdr:to>
      <xdr:col>1</xdr:col>
      <xdr:colOff>1123950</xdr:colOff>
      <xdr:row>3</xdr:row>
      <xdr:rowOff>66675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8575"/>
          <a:ext cx="1038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209550</xdr:colOff>
      <xdr:row>58</xdr:row>
      <xdr:rowOff>66675</xdr:rowOff>
    </xdr:from>
    <xdr:to>
      <xdr:col>5</xdr:col>
      <xdr:colOff>762000</xdr:colOff>
      <xdr:row>64</xdr:row>
      <xdr:rowOff>22860</xdr:rowOff>
    </xdr:to>
    <xdr:pic>
      <xdr:nvPicPr>
        <xdr:cNvPr id="3" name="Imagem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0" y="8429625"/>
          <a:ext cx="828675" cy="813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6:F45"/>
  <sheetViews>
    <sheetView tabSelected="1" workbookViewId="0">
      <selection activeCell="D9" sqref="D9"/>
    </sheetView>
  </sheetViews>
  <sheetFormatPr defaultRowHeight="11.25" x14ac:dyDescent="0.2"/>
  <cols>
    <col min="1" max="1" width="9.33203125" style="3"/>
    <col min="2" max="2" width="45.33203125" style="3" bestFit="1" customWidth="1"/>
    <col min="3" max="3" width="20.33203125" style="3" customWidth="1"/>
    <col min="4" max="4" width="14.6640625" style="3" bestFit="1" customWidth="1"/>
    <col min="5" max="5" width="4.83203125" style="3" customWidth="1"/>
    <col min="6" max="6" width="14.1640625" style="3" bestFit="1" customWidth="1"/>
    <col min="7" max="16384" width="9.33203125" style="3"/>
  </cols>
  <sheetData>
    <row r="6" spans="2:6" ht="15.75" x14ac:dyDescent="0.25">
      <c r="B6" s="11" t="s">
        <v>0</v>
      </c>
      <c r="C6" s="11"/>
      <c r="D6" s="11"/>
      <c r="E6" s="11"/>
      <c r="F6" s="11"/>
    </row>
    <row r="8" spans="2:6" ht="12.75" x14ac:dyDescent="0.2">
      <c r="B8" s="4" t="s">
        <v>1</v>
      </c>
      <c r="C8" s="4"/>
      <c r="D8" s="5" t="s">
        <v>34</v>
      </c>
      <c r="E8" s="6"/>
      <c r="F8" s="4" t="s">
        <v>33</v>
      </c>
    </row>
    <row r="10" spans="2:6" x14ac:dyDescent="0.2">
      <c r="B10" s="1" t="s">
        <v>2</v>
      </c>
      <c r="C10" s="1"/>
      <c r="D10" s="7">
        <v>17354639.140000001</v>
      </c>
      <c r="F10" s="7">
        <f t="shared" ref="D10:F10" si="0">SUM(F11:F13)</f>
        <v>52387604.140000001</v>
      </c>
    </row>
    <row r="11" spans="2:6" x14ac:dyDescent="0.2">
      <c r="B11" s="2" t="s">
        <v>3</v>
      </c>
      <c r="C11" s="2"/>
      <c r="D11" s="8">
        <v>10784254.51</v>
      </c>
      <c r="F11" s="8">
        <v>32499622.59</v>
      </c>
    </row>
    <row r="12" spans="2:6" x14ac:dyDescent="0.2">
      <c r="B12" s="2" t="s">
        <v>4</v>
      </c>
      <c r="C12" s="2"/>
      <c r="D12" s="8">
        <v>6566044.1900000004</v>
      </c>
      <c r="F12" s="8">
        <v>19865745.050000001</v>
      </c>
    </row>
    <row r="13" spans="2:6" x14ac:dyDescent="0.2">
      <c r="B13" s="2" t="s">
        <v>5</v>
      </c>
      <c r="C13" s="2"/>
      <c r="D13" s="8">
        <v>4340.4399999999996</v>
      </c>
      <c r="F13" s="8">
        <v>22236.5</v>
      </c>
    </row>
    <row r="14" spans="2:6" x14ac:dyDescent="0.2">
      <c r="B14" s="1" t="s">
        <v>6</v>
      </c>
      <c r="C14" s="1"/>
      <c r="D14" s="7">
        <v>-1901435.0499999998</v>
      </c>
      <c r="F14" s="7">
        <f t="shared" ref="D14:F14" si="1">SUM(F15:F16)</f>
        <v>-5683685.5599999996</v>
      </c>
    </row>
    <row r="15" spans="2:6" x14ac:dyDescent="0.2">
      <c r="B15" s="2" t="s">
        <v>7</v>
      </c>
      <c r="C15" s="2"/>
      <c r="D15" s="8">
        <v>-306251.86</v>
      </c>
      <c r="F15" s="8">
        <v>-868909.64</v>
      </c>
    </row>
    <row r="16" spans="2:6" x14ac:dyDescent="0.2">
      <c r="B16" s="2" t="s">
        <v>8</v>
      </c>
      <c r="C16" s="2"/>
      <c r="D16" s="8">
        <v>-1595183.19</v>
      </c>
      <c r="F16" s="8">
        <v>-4814775.92</v>
      </c>
    </row>
    <row r="17" spans="2:6" x14ac:dyDescent="0.2">
      <c r="B17" s="1" t="s">
        <v>9</v>
      </c>
      <c r="C17" s="1"/>
      <c r="D17" s="7">
        <v>15453204.09</v>
      </c>
      <c r="F17" s="7">
        <f t="shared" ref="D17:F17" si="2">F10+F14</f>
        <v>46703918.579999998</v>
      </c>
    </row>
    <row r="18" spans="2:6" x14ac:dyDescent="0.2">
      <c r="B18" s="1" t="s">
        <v>10</v>
      </c>
      <c r="C18" s="1"/>
      <c r="D18" s="7">
        <v>-3922319.1100000003</v>
      </c>
      <c r="F18" s="7">
        <f t="shared" ref="D18:F18" si="3">SUM(F19:F21)</f>
        <v>-11437176.75</v>
      </c>
    </row>
    <row r="19" spans="2:6" x14ac:dyDescent="0.2">
      <c r="B19" s="2" t="s">
        <v>11</v>
      </c>
      <c r="C19" s="2"/>
      <c r="D19" s="8">
        <v>-2949127.84</v>
      </c>
      <c r="F19" s="8">
        <v>-8508928.5999999996</v>
      </c>
    </row>
    <row r="20" spans="2:6" x14ac:dyDescent="0.2">
      <c r="B20" s="2" t="s">
        <v>12</v>
      </c>
      <c r="C20" s="2"/>
      <c r="D20" s="8">
        <v>-455077.6</v>
      </c>
      <c r="F20" s="8">
        <v>-1382800.78</v>
      </c>
    </row>
    <row r="21" spans="2:6" x14ac:dyDescent="0.2">
      <c r="B21" s="2" t="s">
        <v>13</v>
      </c>
      <c r="C21" s="2"/>
      <c r="D21" s="8">
        <v>-518113.67000000016</v>
      </c>
      <c r="F21" s="8">
        <v>-1545447.37</v>
      </c>
    </row>
    <row r="22" spans="2:6" x14ac:dyDescent="0.2">
      <c r="B22" s="1" t="s">
        <v>14</v>
      </c>
      <c r="C22" s="1"/>
      <c r="D22" s="7">
        <v>11530884.98</v>
      </c>
      <c r="F22" s="7">
        <f t="shared" ref="D22:F22" si="4">F17+F18</f>
        <v>35266741.829999998</v>
      </c>
    </row>
    <row r="23" spans="2:6" x14ac:dyDescent="0.2">
      <c r="B23" s="1" t="s">
        <v>15</v>
      </c>
      <c r="C23" s="1"/>
      <c r="D23" s="7">
        <v>-6165022.6200000001</v>
      </c>
      <c r="F23" s="7">
        <f t="shared" ref="D23:F23" si="5">SUM(F24:F30)</f>
        <v>-20265853.759999998</v>
      </c>
    </row>
    <row r="24" spans="2:6" x14ac:dyDescent="0.2">
      <c r="B24" s="2" t="s">
        <v>16</v>
      </c>
      <c r="C24" s="2"/>
      <c r="D24" s="8">
        <v>-72845.76999999999</v>
      </c>
      <c r="F24" s="8">
        <v>-218500.74</v>
      </c>
    </row>
    <row r="25" spans="2:6" x14ac:dyDescent="0.2">
      <c r="B25" s="2" t="s">
        <v>17</v>
      </c>
      <c r="C25" s="2"/>
      <c r="D25" s="8">
        <v>-5459643.0600000005</v>
      </c>
      <c r="F25" s="8">
        <v>-18500968.440000001</v>
      </c>
    </row>
    <row r="26" spans="2:6" x14ac:dyDescent="0.2">
      <c r="B26" s="2" t="s">
        <v>18</v>
      </c>
      <c r="C26" s="2"/>
      <c r="D26" s="8">
        <v>-97554.409999999974</v>
      </c>
      <c r="F26" s="8">
        <v>-426038.91</v>
      </c>
    </row>
    <row r="27" spans="2:6" x14ac:dyDescent="0.2">
      <c r="B27" s="2" t="s">
        <v>19</v>
      </c>
      <c r="C27" s="2"/>
      <c r="D27" s="8">
        <v>-454433.81</v>
      </c>
      <c r="F27" s="8">
        <v>-806264.65</v>
      </c>
    </row>
    <row r="28" spans="2:6" x14ac:dyDescent="0.2">
      <c r="B28" s="2" t="s">
        <v>20</v>
      </c>
      <c r="C28" s="2"/>
      <c r="D28" s="8">
        <v>-63556.609999999986</v>
      </c>
      <c r="F28" s="8">
        <v>-190669.83</v>
      </c>
    </row>
    <row r="29" spans="2:6" x14ac:dyDescent="0.2">
      <c r="B29" s="2" t="s">
        <v>21</v>
      </c>
      <c r="C29" s="2"/>
      <c r="D29" s="8">
        <v>76632.349999999991</v>
      </c>
      <c r="F29" s="9">
        <v>154833.10999999999</v>
      </c>
    </row>
    <row r="30" spans="2:6" x14ac:dyDescent="0.2">
      <c r="B30" s="2" t="s">
        <v>22</v>
      </c>
      <c r="C30" s="2"/>
      <c r="D30" s="8">
        <v>-93621.31</v>
      </c>
      <c r="F30" s="8">
        <v>-278244.3</v>
      </c>
    </row>
    <row r="31" spans="2:6" x14ac:dyDescent="0.2">
      <c r="B31" s="1" t="s">
        <v>23</v>
      </c>
      <c r="C31" s="1"/>
      <c r="D31" s="7">
        <v>5365862.3600000003</v>
      </c>
      <c r="F31" s="7">
        <f t="shared" ref="D31:F31" si="6">F22+F23</f>
        <v>15000888.07</v>
      </c>
    </row>
    <row r="32" spans="2:6" x14ac:dyDescent="0.2">
      <c r="B32" s="1" t="s">
        <v>24</v>
      </c>
      <c r="C32" s="1"/>
      <c r="D32" s="7">
        <v>-141476.39000000013</v>
      </c>
      <c r="F32" s="7">
        <f t="shared" ref="D32:F32" si="7">SUM(F33:F34)</f>
        <v>-448802.85000000009</v>
      </c>
    </row>
    <row r="33" spans="2:6" x14ac:dyDescent="0.2">
      <c r="B33" s="2" t="s">
        <v>25</v>
      </c>
      <c r="C33" s="2"/>
      <c r="D33" s="8">
        <v>390917.85999999987</v>
      </c>
      <c r="F33" s="8">
        <v>1057607.8799999999</v>
      </c>
    </row>
    <row r="34" spans="2:6" x14ac:dyDescent="0.2">
      <c r="B34" s="2" t="s">
        <v>26</v>
      </c>
      <c r="C34" s="2"/>
      <c r="D34" s="8">
        <v>-532394.25</v>
      </c>
      <c r="F34" s="8">
        <v>-1506410.73</v>
      </c>
    </row>
    <row r="35" spans="2:6" x14ac:dyDescent="0.2">
      <c r="B35" s="1" t="s">
        <v>27</v>
      </c>
      <c r="C35" s="1"/>
      <c r="D35" s="7">
        <v>5224385.9700000007</v>
      </c>
      <c r="F35" s="7">
        <f t="shared" ref="D35:F35" si="8">F31+F32</f>
        <v>14552085.220000001</v>
      </c>
    </row>
    <row r="36" spans="2:6" x14ac:dyDescent="0.2">
      <c r="B36" s="2" t="s">
        <v>28</v>
      </c>
      <c r="C36" s="2"/>
      <c r="D36" s="10">
        <v>-470280.19000000006</v>
      </c>
      <c r="F36" s="10">
        <v>-1311520.8400000001</v>
      </c>
    </row>
    <row r="37" spans="2:6" x14ac:dyDescent="0.2">
      <c r="B37" s="1" t="s">
        <v>29</v>
      </c>
      <c r="C37" s="1"/>
      <c r="D37" s="7">
        <v>4754105.78</v>
      </c>
      <c r="F37" s="7">
        <f>F35+F36</f>
        <v>13240564.380000001</v>
      </c>
    </row>
    <row r="38" spans="2:6" x14ac:dyDescent="0.2">
      <c r="B38" s="2" t="s">
        <v>30</v>
      </c>
      <c r="C38" s="2"/>
      <c r="D38" s="9">
        <v>-1304321.6100000001</v>
      </c>
      <c r="F38" s="9">
        <v>-3633105.12</v>
      </c>
    </row>
    <row r="39" spans="2:6" x14ac:dyDescent="0.2">
      <c r="B39" s="2" t="s">
        <v>31</v>
      </c>
      <c r="C39" s="2"/>
      <c r="D39" s="9"/>
      <c r="F39" s="9">
        <v>0</v>
      </c>
    </row>
    <row r="40" spans="2:6" x14ac:dyDescent="0.2">
      <c r="B40" s="1" t="s">
        <v>32</v>
      </c>
      <c r="C40" s="1"/>
      <c r="D40" s="7">
        <v>3449784.17</v>
      </c>
      <c r="F40" s="7">
        <f>SUM(F37:F39)</f>
        <v>9607459.2600000016</v>
      </c>
    </row>
    <row r="45" spans="2:6" x14ac:dyDescent="0.2">
      <c r="F45" s="12"/>
    </row>
  </sheetData>
  <mergeCells count="1">
    <mergeCell ref="B6:F6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Fevereiro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rdutra</dc:creator>
  <cp:lastModifiedBy>rdutra</cp:lastModifiedBy>
  <cp:lastPrinted>2017-08-11T19:24:38Z</cp:lastPrinted>
  <dcterms:created xsi:type="dcterms:W3CDTF">2017-08-11T18:55:56Z</dcterms:created>
  <dcterms:modified xsi:type="dcterms:W3CDTF">2017-08-11T19:24:54Z</dcterms:modified>
</cp:coreProperties>
</file>