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pfnb01\cesama\Balancetes e DRE\Balancete 2018\Publicação\"/>
    </mc:Choice>
  </mc:AlternateContent>
  <bookViews>
    <workbookView xWindow="0" yWindow="0" windowWidth="28800" windowHeight="11940"/>
  </bookViews>
  <sheets>
    <sheet name="Novembro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F32" i="1"/>
  <c r="F10" i="1" l="1"/>
  <c r="F23" i="1" l="1"/>
  <c r="F18" i="1"/>
  <c r="F14" i="1"/>
  <c r="D23" i="1"/>
  <c r="D18" i="1"/>
  <c r="D14" i="1"/>
  <c r="D10" i="1"/>
  <c r="F17" i="1" l="1"/>
  <c r="F22" i="1" s="1"/>
  <c r="D17" i="1"/>
  <c r="D22" i="1" s="1"/>
  <c r="D31" i="1" s="1"/>
  <c r="D35" i="1" s="1"/>
  <c r="D37" i="1" s="1"/>
  <c r="D40" i="1" s="1"/>
  <c r="F31" i="1" l="1"/>
  <c r="F35" i="1" l="1"/>
  <c r="F37" i="1" l="1"/>
  <c r="F40" i="1" s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<sst xmlns="http://schemas.openxmlformats.org/spreadsheetml/2006/main" count="35" uniqueCount="35">
  <si>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</si>
  <si>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</si>
  <si>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</si>
  <si>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</si>
  <si>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</si>
  <si>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</si>
  <si>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</si>
  <si>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</si>
  <si>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</si>
  <si>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</si>
  <si>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</si>
  <si>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</si>
  <si>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</si>
  <si>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</si>
  <si>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</si>
  <si>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</si>
  <si>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</si>
  <si>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</si>
  <si>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</si>
  <si>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</si>
  <si>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</si>
  <si>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</si>
  <si>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</si>
  <si>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</si>
  <si>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</si>
  <si>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</si>
  <si>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</si>
  <si>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</si>
  <si>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</si>
  <si>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</si>
  <si>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</si>
  <si>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</si>
  <si>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</si>
  <si>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</si>
  <si>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novembro/2018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</si>
</sst>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60</xdr:row>
      <xdr:rowOff>0</xdr:rowOff>
    </xdr:from>
    <xdr:to>
      <xdr:col>5</xdr:col>
      <xdr:colOff>781050</xdr:colOff>
      <xdr:row>65</xdr:row>
      <xdr:rowOff>99060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8648700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0"/>
  <sheetViews>
    <sheetView tabSelected="1" workbookViewId="0">
      <selection activeCell="G1" sqref="G1:S1048576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5" style="3" bestFit="1" customWidth="1"/>
    <col min="7" max="16384" width="9.33203125" style="3"/>
  </cols>
  <sheetData>
    <row r="6" spans="2:6" ht="15.75" x14ac:dyDescent="0.25">
      <c r="B6" s="11" t="s">
        <v>0</v>
      </c>
      <c r="C6" s="11"/>
      <c r="D6" s="11"/>
      <c r="E6" s="11"/>
      <c r="F6" s="11"/>
    </row>
    <row r="8" spans="2:6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6" x14ac:dyDescent="0.2">
      <c r="B10" s="1" t="s">
        <v>2</v>
      </c>
      <c r="C10" s="1"/>
      <c r="D10" s="7">
        <f t="shared" ref="D10" si="0">SUM(D11:D13)</f>
        <v>19031554.720000003</v>
      </c>
      <c r="F10" s="7">
        <f>SUM(F11:F13)</f>
        <v>198227603.83000001</v>
      </c>
    </row>
    <row r="11" spans="2:6" x14ac:dyDescent="0.2">
      <c r="B11" s="2" t="s">
        <v>3</v>
      </c>
      <c r="C11" s="2"/>
      <c r="D11" s="8">
        <v>11697764.710000001</v>
      </c>
      <c r="F11" s="8">
        <v>122020309.42000002</v>
      </c>
    </row>
    <row r="12" spans="2:6" x14ac:dyDescent="0.2">
      <c r="B12" s="2" t="s">
        <v>4</v>
      </c>
      <c r="C12" s="2"/>
      <c r="D12" s="8">
        <v>7312938.9400000004</v>
      </c>
      <c r="F12" s="8">
        <v>76028884.010000005</v>
      </c>
    </row>
    <row r="13" spans="2:6" x14ac:dyDescent="0.2">
      <c r="B13" s="2" t="s">
        <v>5</v>
      </c>
      <c r="C13" s="2"/>
      <c r="D13" s="8">
        <v>20851.07</v>
      </c>
      <c r="F13" s="8">
        <v>178410.4</v>
      </c>
    </row>
    <row r="14" spans="2:6" x14ac:dyDescent="0.2">
      <c r="B14" s="1" t="s">
        <v>6</v>
      </c>
      <c r="C14" s="1"/>
      <c r="D14" s="7">
        <f t="shared" ref="D14:F14" si="1">SUM(D15:D16)</f>
        <v>-2001416.5</v>
      </c>
      <c r="F14" s="7">
        <f t="shared" si="1"/>
        <v>-20931852.870000001</v>
      </c>
    </row>
    <row r="15" spans="2:6" x14ac:dyDescent="0.2">
      <c r="B15" s="2" t="s">
        <v>7</v>
      </c>
      <c r="C15" s="2"/>
      <c r="D15" s="8">
        <v>-227045.23</v>
      </c>
      <c r="F15" s="8">
        <v>-2482810.0699999998</v>
      </c>
    </row>
    <row r="16" spans="2:6" x14ac:dyDescent="0.2">
      <c r="B16" s="2" t="s">
        <v>8</v>
      </c>
      <c r="C16" s="2"/>
      <c r="D16" s="8">
        <v>-1774371.27</v>
      </c>
      <c r="F16" s="8">
        <v>-18449042.800000001</v>
      </c>
    </row>
    <row r="17" spans="2:6" x14ac:dyDescent="0.2">
      <c r="B17" s="1" t="s">
        <v>9</v>
      </c>
      <c r="C17" s="1"/>
      <c r="D17" s="7">
        <f t="shared" ref="D17:F17" si="2">D10+D14</f>
        <v>17030138.220000003</v>
      </c>
      <c r="F17" s="7">
        <f t="shared" si="2"/>
        <v>177295750.96000001</v>
      </c>
    </row>
    <row r="18" spans="2:6" x14ac:dyDescent="0.2">
      <c r="B18" s="1" t="s">
        <v>10</v>
      </c>
      <c r="C18" s="1"/>
      <c r="D18" s="7">
        <f t="shared" ref="D18:F18" si="3">SUM(D19:D21)</f>
        <v>-4435576.8999999994</v>
      </c>
      <c r="F18" s="7">
        <f t="shared" si="3"/>
        <v>-46623488.829999998</v>
      </c>
    </row>
    <row r="19" spans="2:6" x14ac:dyDescent="0.2">
      <c r="B19" s="2" t="s">
        <v>11</v>
      </c>
      <c r="C19" s="2"/>
      <c r="D19" s="8">
        <v>-3283925.71</v>
      </c>
      <c r="F19" s="8">
        <v>-33451908.490000002</v>
      </c>
    </row>
    <row r="20" spans="2:6" x14ac:dyDescent="0.2">
      <c r="B20" s="2" t="s">
        <v>12</v>
      </c>
      <c r="C20" s="2"/>
      <c r="D20" s="8">
        <v>-448204.79999999999</v>
      </c>
      <c r="F20" s="8">
        <v>-5482651.9799999995</v>
      </c>
    </row>
    <row r="21" spans="2:6" x14ac:dyDescent="0.2">
      <c r="B21" s="2" t="s">
        <v>13</v>
      </c>
      <c r="C21" s="2"/>
      <c r="D21" s="8">
        <v>-703446.39</v>
      </c>
      <c r="F21" s="8">
        <v>-7688928.3599999994</v>
      </c>
    </row>
    <row r="22" spans="2:6" x14ac:dyDescent="0.2">
      <c r="B22" s="1" t="s">
        <v>14</v>
      </c>
      <c r="C22" s="1"/>
      <c r="D22" s="7">
        <f t="shared" ref="D22:F22" si="4">D17+D18</f>
        <v>12594561.320000004</v>
      </c>
      <c r="F22" s="7">
        <f t="shared" si="4"/>
        <v>130672262.13000001</v>
      </c>
    </row>
    <row r="23" spans="2:6" x14ac:dyDescent="0.2">
      <c r="B23" s="1" t="s">
        <v>15</v>
      </c>
      <c r="C23" s="1"/>
      <c r="D23" s="7">
        <f t="shared" ref="D23:F23" si="5">SUM(D24:D30)</f>
        <v>-6035621.1499999994</v>
      </c>
      <c r="F23" s="7">
        <f t="shared" si="5"/>
        <v>-70966125.049999997</v>
      </c>
    </row>
    <row r="24" spans="2:6" x14ac:dyDescent="0.2">
      <c r="B24" s="2" t="s">
        <v>16</v>
      </c>
      <c r="C24" s="2"/>
      <c r="D24" s="8">
        <v>-41116.01</v>
      </c>
      <c r="F24" s="8">
        <v>-289127.61</v>
      </c>
    </row>
    <row r="25" spans="2:6" x14ac:dyDescent="0.2">
      <c r="B25" s="2" t="s">
        <v>17</v>
      </c>
      <c r="C25" s="2"/>
      <c r="D25" s="8">
        <v>-5570858.6100000003</v>
      </c>
      <c r="F25" s="8">
        <v>-65386132.25</v>
      </c>
    </row>
    <row r="26" spans="2:6" x14ac:dyDescent="0.2">
      <c r="B26" s="2" t="s">
        <v>18</v>
      </c>
      <c r="C26" s="2"/>
      <c r="D26" s="8">
        <v>-57757.96</v>
      </c>
      <c r="F26" s="8">
        <v>-957555.54999999993</v>
      </c>
    </row>
    <row r="27" spans="2:6" x14ac:dyDescent="0.2">
      <c r="B27" s="2" t="s">
        <v>19</v>
      </c>
      <c r="C27" s="2"/>
      <c r="D27" s="8">
        <v>-211770.25</v>
      </c>
      <c r="F27" s="8">
        <v>-3132370.4299999997</v>
      </c>
    </row>
    <row r="28" spans="2:6" x14ac:dyDescent="0.2">
      <c r="B28" s="2" t="s">
        <v>20</v>
      </c>
      <c r="C28" s="2"/>
      <c r="D28" s="8">
        <v>-35863.269999999997</v>
      </c>
      <c r="F28" s="8">
        <v>-466143.47000000003</v>
      </c>
    </row>
    <row r="29" spans="2:6" x14ac:dyDescent="0.2">
      <c r="B29" s="2" t="s">
        <v>21</v>
      </c>
      <c r="C29" s="2"/>
      <c r="D29" s="9">
        <v>47887.44</v>
      </c>
      <c r="F29" s="8">
        <v>820591.73</v>
      </c>
    </row>
    <row r="30" spans="2:6" x14ac:dyDescent="0.2">
      <c r="B30" s="2" t="s">
        <v>22</v>
      </c>
      <c r="C30" s="2"/>
      <c r="D30" s="8">
        <v>-166142.49</v>
      </c>
      <c r="F30" s="8">
        <v>-1555387.47</v>
      </c>
    </row>
    <row r="31" spans="2:6" x14ac:dyDescent="0.2">
      <c r="B31" s="1" t="s">
        <v>23</v>
      </c>
      <c r="C31" s="1"/>
      <c r="D31" s="7">
        <f t="shared" ref="D31:F31" si="6">D22+D23</f>
        <v>6558940.1700000046</v>
      </c>
      <c r="F31" s="7">
        <f t="shared" si="6"/>
        <v>59706137.080000013</v>
      </c>
    </row>
    <row r="32" spans="2:6" x14ac:dyDescent="0.2">
      <c r="B32" s="1" t="s">
        <v>24</v>
      </c>
      <c r="C32" s="1"/>
      <c r="D32" s="7">
        <f t="shared" ref="D32:F32" si="7">SUM(D33:D34)</f>
        <v>29733.02999999997</v>
      </c>
      <c r="F32" s="7">
        <f t="shared" si="7"/>
        <v>-633735.75999999978</v>
      </c>
    </row>
    <row r="33" spans="2:6" x14ac:dyDescent="0.2">
      <c r="B33" s="2" t="s">
        <v>25</v>
      </c>
      <c r="C33" s="2"/>
      <c r="D33" s="8">
        <v>455885.11</v>
      </c>
      <c r="F33" s="8">
        <v>4610859.7300000004</v>
      </c>
    </row>
    <row r="34" spans="2:6" x14ac:dyDescent="0.2">
      <c r="B34" s="2" t="s">
        <v>26</v>
      </c>
      <c r="C34" s="2"/>
      <c r="D34" s="8">
        <v>-426152.08</v>
      </c>
      <c r="F34" s="8">
        <v>-5244595.49</v>
      </c>
    </row>
    <row r="35" spans="2:6" x14ac:dyDescent="0.2">
      <c r="B35" s="1" t="s">
        <v>27</v>
      </c>
      <c r="C35" s="1"/>
      <c r="D35" s="7">
        <f t="shared" ref="D35:F35" si="8">D31+D32</f>
        <v>6588673.2000000048</v>
      </c>
      <c r="F35" s="7">
        <f t="shared" si="8"/>
        <v>59072401.320000015</v>
      </c>
    </row>
    <row r="36" spans="2:6" x14ac:dyDescent="0.2">
      <c r="B36" s="2" t="s">
        <v>28</v>
      </c>
      <c r="C36" s="2"/>
      <c r="D36" s="10">
        <v>-594672.81999999995</v>
      </c>
      <c r="F36" s="8">
        <v>-5307340.1800000006</v>
      </c>
    </row>
    <row r="37" spans="2:6" x14ac:dyDescent="0.2">
      <c r="B37" s="1" t="s">
        <v>29</v>
      </c>
      <c r="C37" s="1"/>
      <c r="D37" s="7">
        <f t="shared" ref="D37:F37" si="9">D35+D36</f>
        <v>5994000.3800000045</v>
      </c>
      <c r="F37" s="7">
        <f t="shared" si="9"/>
        <v>53765061.140000015</v>
      </c>
    </row>
    <row r="38" spans="2:6" x14ac:dyDescent="0.2">
      <c r="B38" s="2" t="s">
        <v>30</v>
      </c>
      <c r="C38" s="2"/>
      <c r="D38" s="9">
        <v>-1646323.62</v>
      </c>
      <c r="F38" s="8">
        <v>-14680990.530000001</v>
      </c>
    </row>
    <row r="39" spans="2:6" x14ac:dyDescent="0.2">
      <c r="B39" s="2" t="s">
        <v>31</v>
      </c>
      <c r="C39" s="2"/>
      <c r="D39" s="9">
        <v>0</v>
      </c>
      <c r="F39" s="8">
        <v>0</v>
      </c>
    </row>
    <row r="40" spans="2:6" x14ac:dyDescent="0.2">
      <c r="B40" s="1" t="s">
        <v>32</v>
      </c>
      <c r="C40" s="1"/>
      <c r="D40" s="7">
        <f t="shared" ref="D40" si="10">SUM(D37:D39)</f>
        <v>4347676.7600000044</v>
      </c>
      <c r="F40" s="7">
        <f>SUM(F37:F39)</f>
        <v>39084070.610000014</v>
      </c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rdutra</cp:lastModifiedBy>
  <cp:lastPrinted>2018-12-20T18:26:45Z</cp:lastPrinted>
  <dcterms:created xsi:type="dcterms:W3CDTF">2017-08-11T18:55:56Z</dcterms:created>
  <dcterms:modified xsi:type="dcterms:W3CDTF">2018-12-20T18:26:58Z</dcterms:modified>
</cp:coreProperties>
</file>